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7" sheetId="1" r:id="rId1"/>
    <sheet name="8" sheetId="2" r:id="rId2"/>
  </sheets>
  <externalReferences>
    <externalReference r:id="rId5"/>
  </externalReferences>
  <definedNames>
    <definedName name="_xlnm.Print_Area" localSheetId="1">'8'!$A$1:$G$255</definedName>
  </definedNames>
  <calcPr fullCalcOnLoad="1"/>
</workbook>
</file>

<file path=xl/sharedStrings.xml><?xml version="1.0" encoding="utf-8"?>
<sst xmlns="http://schemas.openxmlformats.org/spreadsheetml/2006/main" count="1125" uniqueCount="334">
  <si>
    <t xml:space="preserve">к решению Совета депутатов </t>
  </si>
  <si>
    <t>(тысяч рублей)</t>
  </si>
  <si>
    <t>Наименование</t>
  </si>
  <si>
    <t>Рз</t>
  </si>
  <si>
    <t>ПР</t>
  </si>
  <si>
    <t>ЦСР</t>
  </si>
  <si>
    <t>ВР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</si>
  <si>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</si>
  <si>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</si>
  <si>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</si>
  <si>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Коммунальное хозяйство</t>
  </si>
  <si>
    <t>Благоустройство</t>
  </si>
  <si>
    <t>Культура</t>
  </si>
  <si>
    <t>Пенсионное обеспечение</t>
  </si>
  <si>
    <t>Другие общегосударственные вопросы</t>
  </si>
  <si>
    <t>Дорожное хозяйство (дорожные фонды)</t>
  </si>
  <si>
    <t>Другие вопросы в области культуры, кинематографии</t>
  </si>
  <si>
    <t>Итого расходов:</t>
  </si>
  <si>
    <t>01</t>
  </si>
  <si>
    <t>00</t>
  </si>
  <si>
    <t>03</t>
  </si>
  <si>
    <t>04</t>
  </si>
  <si>
    <t>11</t>
  </si>
  <si>
    <t>13</t>
  </si>
  <si>
    <t>02</t>
  </si>
  <si>
    <t>09</t>
  </si>
  <si>
    <t>05</t>
  </si>
  <si>
    <t>08</t>
  </si>
  <si>
    <t>10</t>
  </si>
  <si>
    <t>ГРБС</t>
  </si>
  <si>
    <t>ОБЩЕГОСУДАРСТВЕННЫЕ ВОПРОСЫ</t>
  </si>
  <si>
    <t>Иные межбюджетные трансферты на осуществление полномочий по внешнему муниципальному финансовому контролю</t>
  </si>
  <si>
    <t>Обеспечение деятельности Главы администрации</t>
  </si>
  <si>
    <t>Расходы на выплаты по оплате труда органов местного самоуправления</t>
  </si>
  <si>
    <t>Расходы на обеспечение функций органов местного самоуправления</t>
  </si>
  <si>
    <t>Непрограммные расходы органов местного самоуправления</t>
  </si>
  <si>
    <t>Ежегодный членский взнос в Ассоциацию "Совет муниципальных образований Ленинградской области"</t>
  </si>
  <si>
    <t>НАЦИОНАЛЬНАЯ ЭКОНОМИКА</t>
  </si>
  <si>
    <t>ЖИЛИЩНО-КОММУНАЛЬНОЕ ХОЗЯЙСТВО</t>
  </si>
  <si>
    <t>Прочие мероприятия по благоустройству  поселений</t>
  </si>
  <si>
    <t>КУЛЬТУРА, КИНЕМАТОГРАФИЯ</t>
  </si>
  <si>
    <t xml:space="preserve">Мероприятия в сфере культуры </t>
  </si>
  <si>
    <t>СОЦИАЛЬНАЯ ПОЛИТИКА</t>
  </si>
  <si>
    <t>ФИЗИЧЕСКАЯ КУЛЬТУРА И СПОРТ</t>
  </si>
  <si>
    <t>Мероприятия в области физической культуры и спорта</t>
  </si>
  <si>
    <t>540</t>
  </si>
  <si>
    <t>Иные межбюджетные трансферты</t>
  </si>
  <si>
    <t>870</t>
  </si>
  <si>
    <t>Резервные средства</t>
  </si>
  <si>
    <t>Информационное обеспечение деятельности органов местного самоуправления</t>
  </si>
  <si>
    <t>Мероприятия по содержанию дорог</t>
  </si>
  <si>
    <t>810</t>
  </si>
  <si>
    <t xml:space="preserve">Субсидия юридическим лицам на компенсацию выпадающих доходов по оказанию услуг бани </t>
  </si>
  <si>
    <t>Содержание мест захоронения</t>
  </si>
  <si>
    <t>Ремонт объектов жилищного фонда</t>
  </si>
  <si>
    <t>Другие вопросы в области жилищно - коммунального хозяйства</t>
  </si>
  <si>
    <t xml:space="preserve">МО «Большелуцкое сельское поселение» </t>
  </si>
  <si>
    <t>Администрация МО "Большелуцкое сельское поселение"</t>
  </si>
  <si>
    <t>Резервный фонд  администрации МО "Большелуцкое сельское поселение"</t>
  </si>
  <si>
    <t>НАЦИОНАЛЬНАЯ БЕЗОПАСНОСТЬ И ПРАВООХРАНИТЕЛЬНАЯ ДЕЯТЕЛЬНОСТЬ</t>
  </si>
  <si>
    <t>Обеспечение граждан услугами связи (общественные телефоны)</t>
  </si>
  <si>
    <t>Мероприятия в области ГО и ЧС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</si>
  <si>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</si>
  <si>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</si>
  <si>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</si>
  <si>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Инвентаризация и паспортизация объектов недвижимости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</si>
  <si>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</si>
  <si>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Прочие мероприятия в сфере социальной политики</t>
  </si>
  <si>
    <t>Содержание старост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</si>
  <si>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</si>
  <si>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организации содействия занятости населения</t>
  </si>
  <si>
    <t>Другие вопросы в области физической культуры и спорта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</si>
  <si>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</si>
  <si>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 xml:space="preserve">Жилищное хозяйство </t>
  </si>
  <si>
    <t>Социальное обеспечение населения</t>
  </si>
  <si>
    <t xml:space="preserve">Непрограммные расходы </t>
  </si>
  <si>
    <t>Обеспечение деятельности домов культуры</t>
  </si>
  <si>
    <t>Обеспечение деятельности библиотек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</si>
  <si>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</si>
  <si>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Обеспечение капитального ремонта муниципального жилищного фонда</t>
  </si>
  <si>
    <t>Мероприятия по реализации других общегосударственных вопросов</t>
  </si>
  <si>
    <t xml:space="preserve">86 4 01 00000 </t>
  </si>
  <si>
    <t>86 4 00 00000</t>
  </si>
  <si>
    <t>86 4 01 00120</t>
  </si>
  <si>
    <t>Непрограммные расходы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</si>
  <si>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</si>
  <si>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</si>
  <si>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</si>
  <si>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государственных (муниципальных) нужд</t>
  </si>
  <si>
    <t>86 4 01 02830</t>
  </si>
  <si>
    <t>86 3 00 00000</t>
  </si>
  <si>
    <t>86 3 01 00000</t>
  </si>
  <si>
    <t>86 3 01 00100</t>
  </si>
  <si>
    <t>86 3 01 00120</t>
  </si>
  <si>
    <t>86 4 01 00000</t>
  </si>
  <si>
    <t>86 4 01 00100</t>
  </si>
  <si>
    <t>850</t>
  </si>
  <si>
    <t>Уплата налогов, сборов и иных платежей</t>
  </si>
  <si>
    <t>86 4 01 02850</t>
  </si>
  <si>
    <t xml:space="preserve">86 4 01 02860 </t>
  </si>
  <si>
    <t>86 4 01 02860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</si>
  <si>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</si>
  <si>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>87 9 00 00000</t>
  </si>
  <si>
    <t>87 9 01 00000</t>
  </si>
  <si>
    <t>87 9 01 80020</t>
  </si>
  <si>
    <t xml:space="preserve">01 </t>
  </si>
  <si>
    <t>87 9 01 80060</t>
  </si>
  <si>
    <t>87 9 01 80070</t>
  </si>
  <si>
    <t>87 9 01 80080</t>
  </si>
  <si>
    <t>87 9 01 80090</t>
  </si>
  <si>
    <t>360</t>
  </si>
  <si>
    <t>Иные выплаты населению</t>
  </si>
  <si>
    <t>87 9 01 80270</t>
  </si>
  <si>
    <t>44 1 00 00000</t>
  </si>
  <si>
    <t>44 0 00 00000</t>
  </si>
  <si>
    <t>44 1 01 00000</t>
  </si>
  <si>
    <t>Сохранение и восстановление земельных ресурсов</t>
  </si>
  <si>
    <t>47 1 00 00000</t>
  </si>
  <si>
    <t>47 1 01 00000</t>
  </si>
  <si>
    <t>Содействие развитию автомобильных дорог общего пользования местного значения</t>
  </si>
  <si>
    <t>48 0 00 00000</t>
  </si>
  <si>
    <t>48 1 01 00000</t>
  </si>
  <si>
    <t>48 1 00 00000</t>
  </si>
  <si>
    <t>87 0 00 00000</t>
  </si>
  <si>
    <t>86 0 00 00000</t>
  </si>
  <si>
    <t>Обеспечение деятельности органов местного самоуправления</t>
  </si>
  <si>
    <t>87 9 01 02870</t>
  </si>
  <si>
    <t>87 9 01 80200</t>
  </si>
  <si>
    <t xml:space="preserve">08 </t>
  </si>
  <si>
    <t>87 9 01 80240</t>
  </si>
  <si>
    <t>87 9 01 00410</t>
  </si>
  <si>
    <t>310</t>
  </si>
  <si>
    <t>Публичные нормативные социальные выплаты гражданам</t>
  </si>
  <si>
    <t>87 9 01 82130</t>
  </si>
  <si>
    <t>87 9 01 80250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</si>
  <si>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</si>
  <si>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 xml:space="preserve">04 </t>
  </si>
  <si>
    <t>43 0 00 00000</t>
  </si>
  <si>
    <t>47 0 00 00000</t>
  </si>
  <si>
    <t>43 1 00 00000</t>
  </si>
  <si>
    <t>43 1 01 00000</t>
  </si>
  <si>
    <t>44 1 01 S4310</t>
  </si>
  <si>
    <t>Мероприятия по борьбе с борщевиком Сосновского</t>
  </si>
  <si>
    <t>110</t>
  </si>
  <si>
    <t>Расходы на выплату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</si>
  <si>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</si>
  <si>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48 1 01 S0880</t>
  </si>
  <si>
    <t xml:space="preserve">Распределение бюджетных ассигнований </t>
  </si>
  <si>
    <t xml:space="preserve"> по разделам, подразделам бюджетной классификации расходов бюджета</t>
  </si>
  <si>
    <t>Сумма           (тысяч рублей)</t>
  </si>
  <si>
    <t>ВСЕГО РАСХОДОВ: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</si>
  <si>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</si>
  <si>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</si>
  <si>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</si>
  <si>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</si>
  <si>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Другие вопросы в области жилищно-коммунального хозяйства</t>
  </si>
  <si>
    <t>Культура, кинематография</t>
  </si>
  <si>
    <t xml:space="preserve">Другие вопросы в области культуры, кинематографии </t>
  </si>
  <si>
    <t>Социальная политика</t>
  </si>
  <si>
    <t>Физическая культура и спорт</t>
  </si>
  <si>
    <t>41 3 01 S0360</t>
  </si>
  <si>
    <t>Поэтапное повышение уровня заработной платы работников отделов культуры</t>
  </si>
  <si>
    <t>41 3 01 00000</t>
  </si>
  <si>
    <t>41 3 00 00000</t>
  </si>
  <si>
    <t>41 3 02 S0360</t>
  </si>
  <si>
    <t>41 3 02 00000</t>
  </si>
  <si>
    <t>Обеспечение  выплат стимулирующего характера работникам отделов библиотек</t>
  </si>
  <si>
    <t>Обеспечение стимулирующих выплат работникам отделов культуры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</si>
  <si>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</si>
  <si>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41 0 00 00000</t>
  </si>
  <si>
    <t>42 3 40 80100</t>
  </si>
  <si>
    <t>42 3 40 00000</t>
  </si>
  <si>
    <t>42 3 00 00000</t>
  </si>
  <si>
    <t>42 0 00 00000</t>
  </si>
  <si>
    <t xml:space="preserve">Подпрограмма "Устойчивое развитие МО "Большелуцкое сельское поселение" </t>
  </si>
  <si>
    <t>42 1 00 00000</t>
  </si>
  <si>
    <t>42 1 10 00000</t>
  </si>
  <si>
    <t>42 1 10 80120</t>
  </si>
  <si>
    <t>42 1 20 00000</t>
  </si>
  <si>
    <t>42 1 20 80110</t>
  </si>
  <si>
    <t>42 2 00 00000</t>
  </si>
  <si>
    <t xml:space="preserve">Подпрограмма "Жилищно-коммунальное хозяйство" </t>
  </si>
  <si>
    <t>42 2 10 00000</t>
  </si>
  <si>
    <t>42 2 10 80130</t>
  </si>
  <si>
    <t>42 2 20 00000</t>
  </si>
  <si>
    <t>42 3 10 80430</t>
  </si>
  <si>
    <t>42 3 10 00000</t>
  </si>
  <si>
    <t>42 2 20 80140</t>
  </si>
  <si>
    <t>42 2 30 80450</t>
  </si>
  <si>
    <t>42 2 30 00000</t>
  </si>
  <si>
    <t>Основное мероприятие: Развитие систем тепло- водоснабжения, водоотведения в поселении</t>
  </si>
  <si>
    <t>Основное мероприятие: Улучшение жилищных условий граждан проживающих в сельской местности</t>
  </si>
  <si>
    <t>Основное мероприятие: Мероприятия в области жилищного хозяйства</t>
  </si>
  <si>
    <t>Основное мероприятие: Мероприятия по содержанию дорог общего пользования муниципального значения и сооружений на них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</si>
  <si>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</si>
  <si>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42 2 70 00000</t>
  </si>
  <si>
    <t>42 2 70 07010</t>
  </si>
  <si>
    <t>Основное мероприятие: Субсидия юридическим лицам на компенсацию выпадающих доходов по оказанию услуг бани в поселении</t>
  </si>
  <si>
    <t>42 2 40 00000</t>
  </si>
  <si>
    <t>Основное мероприятие: Мероприятия по организации и содержанию уличного освещения населенных пунктов</t>
  </si>
  <si>
    <t>42 2 40 80150</t>
  </si>
  <si>
    <t>42 2 50 00000</t>
  </si>
  <si>
    <t>42 2 50 80190</t>
  </si>
  <si>
    <t>42 2 60 00000</t>
  </si>
  <si>
    <t>42 2 60 80180</t>
  </si>
  <si>
    <t>Основное мероприятие: мероприятия по озеленению территории поселения</t>
  </si>
  <si>
    <t>42 3 20 00000</t>
  </si>
  <si>
    <t>Основное мероприятие: развитие сети плоскостных сооружений в сельской местности</t>
  </si>
  <si>
    <t>42 3 20 80160</t>
  </si>
  <si>
    <t>42 3 30 00000</t>
  </si>
  <si>
    <t>Основное мероприятие: благоустройство территории поселения</t>
  </si>
  <si>
    <t>42 3 30 80170</t>
  </si>
  <si>
    <t>42 3 30 80160</t>
  </si>
  <si>
    <t>87 9 01 80260</t>
  </si>
  <si>
    <t>Расходы на обеспечение деятельности обслуживающего сектора внутреннего структурного подразделения администрации</t>
  </si>
  <si>
    <t>41 1 00 00000</t>
  </si>
  <si>
    <t>41 1 01 00000</t>
  </si>
  <si>
    <t>41 1 01 80210</t>
  </si>
  <si>
    <t>41 2 01 00000</t>
  </si>
  <si>
    <t>41 1 02 00000</t>
  </si>
  <si>
    <t>41 1 02 80230</t>
  </si>
  <si>
    <t>Подпрограмма : праздничные и культурно-массовые мероприятия на территории МО "Большелуцкое сельское поселение"</t>
  </si>
  <si>
    <t>41 2 00 00000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</si>
  <si>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</si>
  <si>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>41 2 01 80240</t>
  </si>
  <si>
    <t xml:space="preserve">Мероприятия по организации, техническому обслуживанию и ремонту газовых сетей 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</si>
  <si>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</si>
  <si>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</si>
  <si>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 xml:space="preserve">Мероприятия по озеленению </t>
  </si>
  <si>
    <t>Прочие мероприятия по благоустройству  поселения</t>
  </si>
  <si>
    <t>14</t>
  </si>
  <si>
    <t>40 1 01 80460</t>
  </si>
  <si>
    <t>40 1 01 00000</t>
  </si>
  <si>
    <t>Основное мероприятие: Мероприятия по профилактике терроризма и экстремисткой деятельности</t>
  </si>
  <si>
    <t>40 1 00 00000</t>
  </si>
  <si>
    <t>40 0 00 00000</t>
  </si>
  <si>
    <t>Другие вопросы в области национальной безопасности и правоохранительной деятельности</t>
  </si>
  <si>
    <t>45 1 01 80030</t>
  </si>
  <si>
    <t>45 1 01 00000</t>
  </si>
  <si>
    <t>Основное мероприятие: Охрана и восстановление плодородия земель</t>
  </si>
  <si>
    <t>45 1 00 00000</t>
  </si>
  <si>
    <t>45 0 00 00000</t>
  </si>
  <si>
    <t>Софинансирование расходов на капитальный ремонт и ремонт автомобильных дорог общего пользования местного значения</t>
  </si>
  <si>
    <t>47 1 01 S0140</t>
  </si>
  <si>
    <t>49 1 01 07050</t>
  </si>
  <si>
    <t>49 0 00 00000</t>
  </si>
  <si>
    <t>49 1 00 00000</t>
  </si>
  <si>
    <t>49 1 01 00000</t>
  </si>
  <si>
    <t>87 9 01 02880</t>
  </si>
  <si>
    <t xml:space="preserve">Иные межбюджетные трансферты на осуществление проектно-изыскательских, строительно-монтажных работ газоснабжения на территории поселения </t>
  </si>
  <si>
    <t>Подпрограмма "Профилактика терроризма и экстремисткой деятельности на территории МО "Большелуцкое сельское поселение"</t>
  </si>
  <si>
    <t>Сельское хозяйство и рыболовство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</si>
  <si>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</si>
  <si>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</si>
  <si>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</si>
  <si>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Подпрограмма "Организация досуговой деятельности, народного творчества и библиотечного обслуживания в МО "Большелуцкое сельское поселение"</t>
  </si>
  <si>
    <t>Основное мероприятие: Библиотечное обслуживание населения, комплектование библиотечных фондов библиотек поселения</t>
  </si>
  <si>
    <t>Обеспечение деятельности аппаратов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</si>
  <si>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</si>
  <si>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мероприятие: Предупреждение и ликвидация чрезвычайных ситуаций и стихийных бедствий</t>
  </si>
  <si>
    <t>Национальная экономика</t>
  </si>
  <si>
    <t xml:space="preserve"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 </t>
  </si>
  <si>
    <t>Подпрограмма «Дорожное хозяйство  МО «Большелуцкое сельское поселение»</t>
  </si>
  <si>
    <t xml:space="preserve">Подпрограмма «Поддержание существующей сети автомобильных дорог  МО «Большелуцкое сельское поселение» </t>
  </si>
  <si>
    <t>основное мероприятие: Финансовое обеспечение расходов общепрограммного характера</t>
  </si>
  <si>
    <t>Софинансирование расходов на мероприятия в рамках реализации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</si>
  <si>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</si>
  <si>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</si>
  <si>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Финансовое обеспечение расходов общепрограммного характера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</si>
  <si>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</si>
  <si>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Подпрограмма "Жилищно-коммунальное хозяйство МО "Большелуцкое сельское поселение"</t>
  </si>
  <si>
    <t xml:space="preserve">Подпрограмма "Жилищно-коммунальное хозяйство МО "Большелуцкое сельское поселение" </t>
  </si>
  <si>
    <t>Муниципальная программа  «Предотвращение распространения борщевика Сосновского в МО «Большелуцкое сельское поселение» на 2016-2020 годы»</t>
  </si>
  <si>
    <t>Основное мероприятие: Создание условий для организации досуга населения поселения и повышения качества культурных услуг</t>
  </si>
  <si>
    <t xml:space="preserve">Подпрограмма «Развитие мер по предотвращению распространения борщевика Сосновского в МО «Большелуцкое сельское поселение» на 2016-2020 годы» </t>
  </si>
  <si>
    <t>Приложение №8</t>
  </si>
  <si>
    <t>Приложение №7</t>
  </si>
  <si>
    <t>Ведомственная структура расходов бюджета</t>
  </si>
  <si>
    <t>от                      года   №    ____</t>
  </si>
  <si>
    <t>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2019 год</t>
  </si>
  <si>
    <t xml:space="preserve">от                     года   № ________                       </t>
  </si>
  <si>
    <t>07</t>
  </si>
  <si>
    <t>87 9 01 80010</t>
  </si>
  <si>
    <t xml:space="preserve">13 </t>
  </si>
  <si>
    <t>45 2 00 00000</t>
  </si>
  <si>
    <t>Основное мероприятие "Землеустройство  и землепользование"</t>
  </si>
  <si>
    <t>45 2 01 00000</t>
  </si>
  <si>
    <t>45 2 01 80030</t>
  </si>
  <si>
    <t>45 2 01 80050</t>
  </si>
  <si>
    <t>НАЦИОНАЛЬНАЯ ОБОРОНА</t>
  </si>
  <si>
    <t>Мобилизационная и вневойсковая подготовка</t>
  </si>
  <si>
    <t>Осуществление первичного воинского учета 
на территориях, где отсутствуют военные комиссариаты</t>
  </si>
  <si>
    <t>87 9 01 51180</t>
  </si>
  <si>
    <t>Софинансирование расходов на реализацию областного закона от 15 января 2018 года № 3-оз «О содействии участию населения в осуществлении местного  самоуправления в иных формах на территориях административных центров муниципальных образований Ленинградской области</t>
  </si>
  <si>
    <t>43 1 01 S4660</t>
  </si>
  <si>
    <t>Муниципальная программа "Обеспечение качественным жильем граждан на территории муниципального образования «Большелуцкое сельское поселение» Кингисеппского муниципального района Ленинградской области"</t>
  </si>
  <si>
    <t>38 0 00 00000</t>
  </si>
  <si>
    <t>Подпрограмма "Поддержка граждан, нуждающихся в улучшении жилищных условий, на основе ипотечного кредитования"</t>
  </si>
  <si>
    <t>38 1 00 00000</t>
  </si>
  <si>
    <t>Оказание адресной помощи гражданам отдельных категорий</t>
  </si>
  <si>
    <t>38 1 01 00000</t>
  </si>
  <si>
    <t>38 1 01 82130</t>
  </si>
  <si>
    <t>Социальные выплаты гражданам, кроме публичных нормативных социальных выплат</t>
  </si>
  <si>
    <t>320</t>
  </si>
  <si>
    <t>Подпрограмма "Жилье для молодежи"</t>
  </si>
  <si>
    <t>38 2 00 00000</t>
  </si>
  <si>
    <t>38 2 02 00000</t>
  </si>
  <si>
    <t>Софинансирование предоставления социальных выплат и дополнительных социальных выплат молодым гражданам (молодым семьям) на жилье за счет средств местного бюджета</t>
  </si>
  <si>
    <t>38 2 02 S0750</t>
  </si>
  <si>
    <t>38 2 01 S0750</t>
  </si>
  <si>
    <t>39 1 01 80250</t>
  </si>
  <si>
    <t>Обеспечение проведения выборов и референдумов</t>
  </si>
  <si>
    <t>Национальная оборона</t>
  </si>
  <si>
    <t>Муниципальная программа «Развитие градостроительной и землеустроительной деятельности на территории МО "Большелуцкое сельское поселение" на 209-2021 годы»</t>
  </si>
  <si>
    <t>Подпрограмма «Развитие градостроительной и землеустроительной деятельности на территории МО «Большелуцкое сельское поселение» на 2019-2021 годы»</t>
  </si>
  <si>
    <t>Муниципальная программа «Устойчивое развитие территории МО «Большелуцкое сельское поселение» на период 2019-2021 годы»</t>
  </si>
  <si>
    <t>Муниципальная программа «О мерах по противодействию экстремизму и профилак-тике терроризма на территории муниципального образования «Большелуцкое сельское поселение» на 2019-2021 годы»</t>
  </si>
  <si>
    <t>Подпрограмма  «Охрана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2019-2021 годы»</t>
  </si>
  <si>
    <t xml:space="preserve">Муниципальная программа «Развитие градостроительной и землеустроительной деятельности на территории МО «Большелуцкое сельское поселение» 
на 2019-2021 годы»
</t>
  </si>
  <si>
    <t>Муниципальная программа "Устойчивое развитие территории МО "Большелуцкое сельское поселение" на период 2019-2021 годы"</t>
  </si>
  <si>
    <t>Муниципальная программа  «Развитие автомобильных дорог МО «Большелуцкое сельское поселение» на 2019 год, плановый период 2020 и 2021 годов и порядок ее реализации»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</si>
  <si>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2019-2021 годы»</t>
  </si>
  <si>
    <t>Муниципальная программа "О содействии участию населения в осуществлении местного самоуправления в иных формах на территории административного центра поселок Кингисеппский муниципального образования "Большелуцкое сельское поселение" муниципального образования "Кингисеппский муниципальный район" Ленинградской области на 2019-2021 годы"</t>
  </si>
  <si>
    <t>Подпрограмма "Развитие частей территории административного центра поселок Кингисеппский МО "Большелуцкое сельское поселение" МО "Кингисеппский муниципальный район" Ленинградской области на 2019-2021 годы"</t>
  </si>
  <si>
    <t>Муниципальная программа «Развитие сферы культуры в МО «Большелуцкое сельское поселение» в 2019-2021 годах»</t>
  </si>
  <si>
    <t>39 1 01 00000</t>
  </si>
  <si>
    <t>39 1 00 00000</t>
  </si>
  <si>
    <t>39 0 00 00000</t>
  </si>
  <si>
    <t>Мероприятие: Организация и проведение физкультурно-оздоровительных, спортивных мероприятий и соревнований</t>
  </si>
  <si>
    <t>Подпрограмма  "Развитие физической культуры и спорта в МО "Большелуцкое сельское поселение" на период 2019-2021 годов"</t>
  </si>
  <si>
    <t>Муниципальная программа "Развитие физической культуры и спорта в МО "Большелуцкое сельское поселение" на период 2019-2021 годов"</t>
  </si>
  <si>
    <t>Подпрограмма «Поддержка развития частей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2019-2021 годы»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</si>
  <si>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</si>
  <si>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42 1 10 80380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</si>
</sst>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174" fontId="45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53" applyFont="1" applyFill="1" applyBorder="1" applyAlignment="1">
      <alignment horizontal="center" vertical="top" wrapText="1"/>
      <protection/>
    </xf>
    <xf numFmtId="49" fontId="2" fillId="0" borderId="10" xfId="53" applyNumberFormat="1" applyFont="1" applyFill="1" applyBorder="1" applyAlignment="1">
      <alignment horizontal="center" vertical="top" wrapText="1"/>
      <protection/>
    </xf>
    <xf numFmtId="174" fontId="2" fillId="32" borderId="10" xfId="53" applyNumberFormat="1" applyFont="1" applyFill="1" applyBorder="1" applyAlignment="1">
      <alignment horizontal="center" vertical="top" wrapText="1"/>
      <protection/>
    </xf>
    <xf numFmtId="0" fontId="46" fillId="0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4" fontId="3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49" fontId="46" fillId="0" borderId="10" xfId="0" applyNumberFormat="1" applyFont="1" applyFill="1" applyBorder="1" applyAlignment="1">
      <alignment horizontal="center" vertical="top" wrapText="1"/>
    </xf>
    <xf numFmtId="174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icheva\Documents\&#1041;&#1102;&#1076;&#1078;&#1077;&#1090;%202016\&#1056;&#1077;&#1096;&#1077;&#1085;&#1080;&#1077;%20&#1057;&#1086;&#1074;&#1077;&#1090;&#1072;%20&#1076;&#1077;&#1087;&#1091;&#1090;&#1072;&#1090;&#1086;&#1074;%20&#1086;&#1090;%2027.10.2016%20&#1075;\&#1055;&#1088;&#1080;&#1083;&#1086;&#1078;&#1077;&#1085;&#1080;&#1077;%20N%20%206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"/>
      <sheetName val="7"/>
    </sheetNames>
    <sheetDataSet>
      <sheetData sheetId="1">
        <row r="44">
          <cell r="A44" t="str">
            <v>Непрограммные расходы органов местного самоуправления</v>
          </cell>
        </row>
        <row r="45">
          <cell r="A45" t="str">
            <v>Непрограммные расходы</v>
          </cell>
        </row>
        <row r="46">
          <cell r="A46" t="str">
            <v>Непрограммные расходы </v>
          </cell>
        </row>
        <row r="47">
          <cell r="A47" t="str">
            <v>Проведение выборов и реферндумов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9">
      <selection activeCell="D34" sqref="D34"/>
    </sheetView>
  </sheetViews>
  <sheetFormatPr defaultColWidth="9.00390625" defaultRowHeight="12.75"/>
  <cols>
    <col min="1" max="1" width="72.875" style="1" customWidth="1"/>
    <col min="2" max="3" width="6.75390625" style="1" customWidth="1"/>
    <col min="4" max="4" width="16.625" style="1" customWidth="1"/>
    <col min="5" max="5" width="13.625" style="1" customWidth="1"/>
    <col min="6" max="6" width="12.125" style="1" customWidth="1"/>
    <col min="7" max="16384" width="9.125" style="1" customWidth="1"/>
  </cols>
  <sheetData>
    <row r="1" ht="18.75">
      <c r="D1" s="4" t="s">
        <v>276</v>
      </c>
    </row>
    <row r="2" ht="18.75">
      <c r="D2" s="3" t="s">
        <v>0</v>
      </c>
    </row>
    <row r="3" ht="18.75">
      <c r="D3" s="3" t="s">
        <v>56</v>
      </c>
    </row>
    <row r="4" spans="1:4" ht="18.75">
      <c r="A4" s="48" t="s">
        <v>278</v>
      </c>
      <c r="B4" s="49"/>
      <c r="C4" s="49"/>
      <c r="D4" s="49"/>
    </row>
    <row r="5" ht="18.75">
      <c r="D5" s="35"/>
    </row>
    <row r="6" spans="1:4" ht="36.75" customHeight="1">
      <c r="A6" s="50" t="s">
        <v>147</v>
      </c>
      <c r="B6" s="50"/>
      <c r="C6" s="50"/>
      <c r="D6" s="50"/>
    </row>
    <row r="7" spans="1:4" ht="19.5">
      <c r="A7" s="51" t="s">
        <v>148</v>
      </c>
      <c r="B7" s="51"/>
      <c r="C7" s="51"/>
      <c r="D7" s="51"/>
    </row>
    <row r="8" spans="1:4" ht="58.5" customHeight="1">
      <c r="A8" s="52" t="s">
        <v>279</v>
      </c>
      <c r="B8" s="52"/>
      <c r="C8" s="52"/>
      <c r="D8" s="52"/>
    </row>
    <row r="9" ht="18.75">
      <c r="D9" s="9"/>
    </row>
    <row r="10" spans="1:4" ht="31.5">
      <c r="A10" s="36" t="s">
        <v>2</v>
      </c>
      <c r="B10" s="8" t="s">
        <v>3</v>
      </c>
      <c r="C10" s="8" t="s">
        <v>4</v>
      </c>
      <c r="D10" s="37" t="s">
        <v>149</v>
      </c>
    </row>
    <row r="11" spans="1:4" ht="18.75">
      <c r="A11" s="16" t="s">
        <v>150</v>
      </c>
      <c r="B11" s="18" t="s">
        <v>7</v>
      </c>
      <c r="C11" s="18" t="s">
        <v>7</v>
      </c>
      <c r="D11" s="22">
        <f>D12+D20+D23+D27+D32+D35+D38+D18</f>
        <v>80734</v>
      </c>
    </row>
    <row r="12" spans="1:4" s="41" customFormat="1" ht="18.75">
      <c r="A12" s="38" t="s">
        <v>151</v>
      </c>
      <c r="B12" s="39" t="s">
        <v>18</v>
      </c>
      <c r="C12" s="39" t="s">
        <v>19</v>
      </c>
      <c r="D12" s="40">
        <f>D13+D14+D16+D17+D15</f>
        <v>19587.899999999998</v>
      </c>
    </row>
    <row r="13" spans="1:4" s="41" customFormat="1" ht="66.75" customHeight="1">
      <c r="A13" s="38" t="s">
        <v>69</v>
      </c>
      <c r="B13" s="39" t="s">
        <v>18</v>
      </c>
      <c r="C13" s="39" t="s">
        <v>20</v>
      </c>
      <c r="D13" s="40">
        <f>8!G14</f>
        <v>679.8</v>
      </c>
    </row>
    <row r="14" spans="1:4" ht="67.5" customHeight="1">
      <c r="A14" s="38" t="s">
        <v>8</v>
      </c>
      <c r="B14" s="39" t="s">
        <v>18</v>
      </c>
      <c r="C14" s="39" t="s">
        <v>21</v>
      </c>
      <c r="D14" s="40">
        <f>8!G23</f>
        <v>15683.099999999999</v>
      </c>
    </row>
    <row r="15" spans="1:4" ht="25.5" customHeight="1">
      <c r="A15" s="38" t="s">
        <v>311</v>
      </c>
      <c r="B15" s="39" t="s">
        <v>18</v>
      </c>
      <c r="C15" s="39" t="s">
        <v>281</v>
      </c>
      <c r="D15" s="40">
        <f>8!G43</f>
        <v>210.5</v>
      </c>
    </row>
    <row r="16" spans="1:4" ht="18.75">
      <c r="A16" s="38" t="s">
        <v>9</v>
      </c>
      <c r="B16" s="39" t="s">
        <v>18</v>
      </c>
      <c r="C16" s="39" t="s">
        <v>22</v>
      </c>
      <c r="D16" s="40">
        <f>8!G49</f>
        <v>200</v>
      </c>
    </row>
    <row r="17" spans="1:4" s="7" customFormat="1" ht="18.75">
      <c r="A17" s="38" t="s">
        <v>14</v>
      </c>
      <c r="B17" s="39" t="s">
        <v>18</v>
      </c>
      <c r="C17" s="39" t="s">
        <v>23</v>
      </c>
      <c r="D17" s="40">
        <f>8!G55</f>
        <v>2814.5</v>
      </c>
    </row>
    <row r="18" spans="1:4" s="7" customFormat="1" ht="18.75">
      <c r="A18" s="15" t="s">
        <v>312</v>
      </c>
      <c r="B18" s="39" t="s">
        <v>24</v>
      </c>
      <c r="C18" s="39" t="s">
        <v>19</v>
      </c>
      <c r="D18" s="40">
        <f>D19</f>
        <v>257.1</v>
      </c>
    </row>
    <row r="19" spans="1:4" s="7" customFormat="1" ht="18.75">
      <c r="A19" s="15" t="s">
        <v>290</v>
      </c>
      <c r="B19" s="39" t="s">
        <v>24</v>
      </c>
      <c r="C19" s="39" t="s">
        <v>20</v>
      </c>
      <c r="D19" s="40">
        <f>8!G77</f>
        <v>257.1</v>
      </c>
    </row>
    <row r="20" spans="1:4" s="7" customFormat="1" ht="37.5">
      <c r="A20" s="38" t="s">
        <v>152</v>
      </c>
      <c r="B20" s="39" t="s">
        <v>20</v>
      </c>
      <c r="C20" s="39" t="s">
        <v>19</v>
      </c>
      <c r="D20" s="40">
        <f>D21+D22</f>
        <v>5330</v>
      </c>
    </row>
    <row r="21" spans="1:4" s="7" customFormat="1" ht="41.25" customHeight="1">
      <c r="A21" s="38" t="s">
        <v>258</v>
      </c>
      <c r="B21" s="39" t="s">
        <v>20</v>
      </c>
      <c r="C21" s="39" t="s">
        <v>25</v>
      </c>
      <c r="D21" s="40">
        <f>8!G87</f>
        <v>4530</v>
      </c>
    </row>
    <row r="22" spans="1:4" s="7" customFormat="1" ht="41.25" customHeight="1">
      <c r="A22" s="38" t="s">
        <v>236</v>
      </c>
      <c r="B22" s="39" t="s">
        <v>20</v>
      </c>
      <c r="C22" s="39" t="s">
        <v>230</v>
      </c>
      <c r="D22" s="40">
        <f>8!G92</f>
        <v>800</v>
      </c>
    </row>
    <row r="23" spans="1:4" s="41" customFormat="1" ht="18.75">
      <c r="A23" s="14" t="s">
        <v>260</v>
      </c>
      <c r="B23" s="39" t="s">
        <v>21</v>
      </c>
      <c r="C23" s="39" t="s">
        <v>19</v>
      </c>
      <c r="D23" s="40">
        <f>D25+D26+D24</f>
        <v>22159.4</v>
      </c>
    </row>
    <row r="24" spans="1:4" s="41" customFormat="1" ht="18.75">
      <c r="A24" s="14" t="s">
        <v>251</v>
      </c>
      <c r="B24" s="39" t="s">
        <v>21</v>
      </c>
      <c r="C24" s="39" t="s">
        <v>26</v>
      </c>
      <c r="D24" s="40">
        <f>8!G99</f>
        <v>80</v>
      </c>
    </row>
    <row r="25" spans="1:4" s="41" customFormat="1" ht="18.75">
      <c r="A25" s="14" t="s">
        <v>15</v>
      </c>
      <c r="B25" s="39" t="s">
        <v>21</v>
      </c>
      <c r="C25" s="39" t="s">
        <v>25</v>
      </c>
      <c r="D25" s="40">
        <f>8!G105</f>
        <v>22009.4</v>
      </c>
    </row>
    <row r="26" spans="1:4" ht="18.75">
      <c r="A26" s="14" t="s">
        <v>63</v>
      </c>
      <c r="B26" s="39" t="s">
        <v>21</v>
      </c>
      <c r="C26" s="39" t="s">
        <v>62</v>
      </c>
      <c r="D26" s="40">
        <f>8!G126</f>
        <v>70</v>
      </c>
    </row>
    <row r="27" spans="1:4" s="41" customFormat="1" ht="18.75">
      <c r="A27" s="42" t="s">
        <v>153</v>
      </c>
      <c r="B27" s="39" t="s">
        <v>26</v>
      </c>
      <c r="C27" s="39" t="s">
        <v>19</v>
      </c>
      <c r="D27" s="40">
        <f>D28+D29+D30+D31</f>
        <v>18601.899999999998</v>
      </c>
    </row>
    <row r="28" spans="1:4" s="41" customFormat="1" ht="18.75">
      <c r="A28" s="42" t="s">
        <v>154</v>
      </c>
      <c r="B28" s="39" t="s">
        <v>26</v>
      </c>
      <c r="C28" s="39" t="s">
        <v>18</v>
      </c>
      <c r="D28" s="40">
        <f>8!G133</f>
        <v>872.6</v>
      </c>
    </row>
    <row r="29" spans="1:4" ht="18.75">
      <c r="A29" s="42" t="s">
        <v>10</v>
      </c>
      <c r="B29" s="39" t="s">
        <v>26</v>
      </c>
      <c r="C29" s="39" t="s">
        <v>24</v>
      </c>
      <c r="D29" s="40">
        <f>8!G143</f>
        <v>5814.7</v>
      </c>
    </row>
    <row r="30" spans="1:4" ht="18.75">
      <c r="A30" s="42" t="s">
        <v>11</v>
      </c>
      <c r="B30" s="39" t="s">
        <v>26</v>
      </c>
      <c r="C30" s="39" t="s">
        <v>20</v>
      </c>
      <c r="D30" s="40">
        <f>8!G157</f>
        <v>9386.8</v>
      </c>
    </row>
    <row r="31" spans="1:4" ht="37.5">
      <c r="A31" s="43" t="s">
        <v>155</v>
      </c>
      <c r="B31" s="39" t="s">
        <v>26</v>
      </c>
      <c r="C31" s="39" t="s">
        <v>26</v>
      </c>
      <c r="D31" s="40">
        <f>8!G192+8!G194+8!G196</f>
        <v>2527.7999999999997</v>
      </c>
    </row>
    <row r="32" spans="1:4" s="41" customFormat="1" ht="18.75">
      <c r="A32" s="38" t="s">
        <v>156</v>
      </c>
      <c r="B32" s="39" t="s">
        <v>27</v>
      </c>
      <c r="C32" s="39" t="s">
        <v>19</v>
      </c>
      <c r="D32" s="40">
        <f>D33+D34</f>
        <v>11993.2</v>
      </c>
    </row>
    <row r="33" spans="1:4" ht="18.75">
      <c r="A33" s="38" t="s">
        <v>12</v>
      </c>
      <c r="B33" s="39" t="s">
        <v>27</v>
      </c>
      <c r="C33" s="39" t="s">
        <v>18</v>
      </c>
      <c r="D33" s="40">
        <f>8!G200</f>
        <v>11127.1</v>
      </c>
    </row>
    <row r="34" spans="1:4" ht="18.75">
      <c r="A34" s="38" t="s">
        <v>157</v>
      </c>
      <c r="B34" s="39" t="s">
        <v>27</v>
      </c>
      <c r="C34" s="39" t="s">
        <v>21</v>
      </c>
      <c r="D34" s="40">
        <f>8!G218</f>
        <v>866.1</v>
      </c>
    </row>
    <row r="35" spans="1:4" s="44" customFormat="1" ht="18.75">
      <c r="A35" s="38" t="s">
        <v>158</v>
      </c>
      <c r="B35" s="39" t="s">
        <v>28</v>
      </c>
      <c r="C35" s="39" t="s">
        <v>19</v>
      </c>
      <c r="D35" s="40">
        <f>D36+D37</f>
        <v>1833</v>
      </c>
    </row>
    <row r="36" spans="1:4" ht="18.75">
      <c r="A36" s="14" t="s">
        <v>13</v>
      </c>
      <c r="B36" s="20" t="s">
        <v>28</v>
      </c>
      <c r="C36" s="20" t="s">
        <v>18</v>
      </c>
      <c r="D36" s="23">
        <f>8!G232</f>
        <v>1653</v>
      </c>
    </row>
    <row r="37" spans="1:4" ht="18.75">
      <c r="A37" s="15" t="s">
        <v>74</v>
      </c>
      <c r="B37" s="20" t="s">
        <v>28</v>
      </c>
      <c r="C37" s="20" t="s">
        <v>20</v>
      </c>
      <c r="D37" s="23">
        <f>8!G238</f>
        <v>180</v>
      </c>
    </row>
    <row r="38" spans="1:4" s="41" customFormat="1" ht="18.75">
      <c r="A38" s="38" t="s">
        <v>159</v>
      </c>
      <c r="B38" s="39" t="s">
        <v>22</v>
      </c>
      <c r="C38" s="39" t="s">
        <v>19</v>
      </c>
      <c r="D38" s="40">
        <f>D39</f>
        <v>971.5</v>
      </c>
    </row>
    <row r="39" spans="1:4" ht="18.75">
      <c r="A39" s="14" t="s">
        <v>71</v>
      </c>
      <c r="B39" s="39" t="s">
        <v>22</v>
      </c>
      <c r="C39" s="39" t="s">
        <v>26</v>
      </c>
      <c r="D39" s="40">
        <f>8!G248</f>
        <v>971.5</v>
      </c>
    </row>
  </sheetData>
  <sheetProtection/>
  <mergeCells count="4"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view="pageBreakPreview" zoomScaleSheetLayoutView="100" workbookViewId="0" topLeftCell="A1">
      <selection activeCell="C217" sqref="C217"/>
    </sheetView>
  </sheetViews>
  <sheetFormatPr defaultColWidth="9.00390625" defaultRowHeight="12.75"/>
  <cols>
    <col min="1" max="1" width="55.625" style="1" customWidth="1"/>
    <col min="2" max="2" width="7.875" style="1" bestFit="1" customWidth="1"/>
    <col min="3" max="3" width="7.00390625" style="10" customWidth="1"/>
    <col min="4" max="4" width="6.625" style="10" customWidth="1"/>
    <col min="5" max="5" width="17.00390625" style="10" customWidth="1"/>
    <col min="6" max="6" width="6.125" style="10" customWidth="1"/>
    <col min="7" max="7" width="16.375" style="1" customWidth="1"/>
    <col min="8" max="16384" width="9.125" style="1" customWidth="1"/>
  </cols>
  <sheetData>
    <row r="1" spans="1:7" ht="18.75">
      <c r="A1" s="26"/>
      <c r="B1" s="26"/>
      <c r="C1" s="26"/>
      <c r="D1" s="26"/>
      <c r="E1" s="26"/>
      <c r="F1" s="26"/>
      <c r="G1" s="4" t="s">
        <v>275</v>
      </c>
    </row>
    <row r="2" spans="1:7" ht="18.75">
      <c r="A2" s="26"/>
      <c r="B2" s="26"/>
      <c r="C2" s="26"/>
      <c r="D2" s="26"/>
      <c r="E2" s="26"/>
      <c r="F2" s="26"/>
      <c r="G2" s="3" t="s">
        <v>0</v>
      </c>
    </row>
    <row r="3" spans="1:7" ht="18.75">
      <c r="A3" s="26"/>
      <c r="B3" s="26"/>
      <c r="C3" s="26"/>
      <c r="D3" s="26"/>
      <c r="E3" s="26"/>
      <c r="F3" s="26"/>
      <c r="G3" s="3" t="s">
        <v>56</v>
      </c>
    </row>
    <row r="4" spans="1:7" ht="18.75">
      <c r="A4" s="26"/>
      <c r="B4" s="26"/>
      <c r="C4" s="54" t="s">
        <v>280</v>
      </c>
      <c r="D4" s="49"/>
      <c r="E4" s="49"/>
      <c r="F4" s="49"/>
      <c r="G4" s="49"/>
    </row>
    <row r="6" ht="18.75">
      <c r="F6" s="11"/>
    </row>
    <row r="7" spans="1:7" ht="18.75">
      <c r="A7" s="53" t="s">
        <v>277</v>
      </c>
      <c r="B7" s="53"/>
      <c r="C7" s="53"/>
      <c r="D7" s="53"/>
      <c r="E7" s="53"/>
      <c r="F7" s="53"/>
      <c r="G7" s="53"/>
    </row>
    <row r="8" spans="1:7" ht="39.75" customHeight="1">
      <c r="A8" s="52" t="s">
        <v>279</v>
      </c>
      <c r="B8" s="52"/>
      <c r="C8" s="52"/>
      <c r="D8" s="52"/>
      <c r="E8" s="52"/>
      <c r="F8" s="52"/>
      <c r="G8" s="52"/>
    </row>
    <row r="9" ht="18.75">
      <c r="G9" s="9" t="s">
        <v>1</v>
      </c>
    </row>
    <row r="10" spans="1:7" ht="31.5">
      <c r="A10" s="8" t="s">
        <v>2</v>
      </c>
      <c r="B10" s="8" t="s">
        <v>29</v>
      </c>
      <c r="C10" s="8" t="s">
        <v>3</v>
      </c>
      <c r="D10" s="8" t="s">
        <v>4</v>
      </c>
      <c r="E10" s="8" t="s">
        <v>5</v>
      </c>
      <c r="F10" s="8" t="s">
        <v>6</v>
      </c>
      <c r="G10" s="12" t="s">
        <v>17</v>
      </c>
    </row>
    <row r="11" spans="1:7" ht="18.75">
      <c r="A11" s="2"/>
      <c r="B11" s="5"/>
      <c r="C11" s="6" t="s">
        <v>7</v>
      </c>
      <c r="D11" s="6" t="s">
        <v>7</v>
      </c>
      <c r="E11" s="6" t="s">
        <v>7</v>
      </c>
      <c r="F11" s="6" t="s">
        <v>7</v>
      </c>
      <c r="G11" s="13"/>
    </row>
    <row r="12" spans="1:7" ht="37.5">
      <c r="A12" s="16" t="s">
        <v>57</v>
      </c>
      <c r="B12" s="17">
        <v>904</v>
      </c>
      <c r="C12" s="18" t="s">
        <v>7</v>
      </c>
      <c r="D12" s="18" t="s">
        <v>7</v>
      </c>
      <c r="E12" s="18" t="s">
        <v>7</v>
      </c>
      <c r="F12" s="18" t="s">
        <v>7</v>
      </c>
      <c r="G12" s="47">
        <f>G13+G85+G77+G98+G132+G199+G231+G248</f>
        <v>80733.99999999999</v>
      </c>
    </row>
    <row r="13" spans="1:7" ht="18.75">
      <c r="A13" s="15" t="s">
        <v>30</v>
      </c>
      <c r="B13" s="19"/>
      <c r="C13" s="20" t="s">
        <v>18</v>
      </c>
      <c r="D13" s="20" t="s">
        <v>19</v>
      </c>
      <c r="E13" s="19" t="s">
        <v>7</v>
      </c>
      <c r="F13" s="19" t="s">
        <v>7</v>
      </c>
      <c r="G13" s="23">
        <f>G14+G23+G43+G49+G55</f>
        <v>19587.899999999998</v>
      </c>
    </row>
    <row r="14" spans="1:7" ht="75">
      <c r="A14" s="14" t="s">
        <v>69</v>
      </c>
      <c r="B14" s="19"/>
      <c r="C14" s="20" t="s">
        <v>18</v>
      </c>
      <c r="D14" s="20" t="s">
        <v>20</v>
      </c>
      <c r="E14" s="20"/>
      <c r="F14" s="20"/>
      <c r="G14" s="23">
        <f>G16</f>
        <v>679.8</v>
      </c>
    </row>
    <row r="15" spans="1:7" ht="37.5">
      <c r="A15" s="14" t="s">
        <v>125</v>
      </c>
      <c r="B15" s="19"/>
      <c r="C15" s="20" t="s">
        <v>18</v>
      </c>
      <c r="D15" s="20" t="s">
        <v>20</v>
      </c>
      <c r="E15" s="20" t="s">
        <v>124</v>
      </c>
      <c r="F15" s="20"/>
      <c r="G15" s="23">
        <f>+G16</f>
        <v>679.8</v>
      </c>
    </row>
    <row r="16" spans="1:7" ht="37.5">
      <c r="A16" s="14" t="s">
        <v>257</v>
      </c>
      <c r="B16" s="19"/>
      <c r="C16" s="20" t="s">
        <v>18</v>
      </c>
      <c r="D16" s="20" t="s">
        <v>20</v>
      </c>
      <c r="E16" s="20" t="s">
        <v>82</v>
      </c>
      <c r="F16" s="20"/>
      <c r="G16" s="23">
        <f>G17</f>
        <v>679.8</v>
      </c>
    </row>
    <row r="17" spans="1:7" ht="18.75">
      <c r="A17" s="14" t="s">
        <v>84</v>
      </c>
      <c r="B17" s="19"/>
      <c r="C17" s="20" t="s">
        <v>18</v>
      </c>
      <c r="D17" s="20" t="s">
        <v>20</v>
      </c>
      <c r="E17" s="20" t="s">
        <v>81</v>
      </c>
      <c r="F17" s="20"/>
      <c r="G17" s="23">
        <f>G19+G20+G22</f>
        <v>679.8</v>
      </c>
    </row>
    <row r="18" spans="1:7" ht="42" customHeight="1">
      <c r="A18" s="14" t="s">
        <v>34</v>
      </c>
      <c r="B18" s="19"/>
      <c r="C18" s="20" t="s">
        <v>18</v>
      </c>
      <c r="D18" s="20" t="s">
        <v>20</v>
      </c>
      <c r="E18" s="20" t="s">
        <v>83</v>
      </c>
      <c r="F18" s="20"/>
      <c r="G18" s="23">
        <f>G19+G20</f>
        <v>458.1</v>
      </c>
    </row>
    <row r="19" spans="1:7" ht="50.25" customHeight="1">
      <c r="A19" s="14" t="s">
        <v>85</v>
      </c>
      <c r="B19" s="19"/>
      <c r="C19" s="20" t="s">
        <v>18</v>
      </c>
      <c r="D19" s="20" t="s">
        <v>20</v>
      </c>
      <c r="E19" s="20" t="s">
        <v>83</v>
      </c>
      <c r="F19" s="20" t="s">
        <v>86</v>
      </c>
      <c r="G19" s="23">
        <v>432</v>
      </c>
    </row>
    <row r="20" spans="1:7" ht="37.5">
      <c r="A20" s="14" t="s">
        <v>88</v>
      </c>
      <c r="B20" s="19"/>
      <c r="C20" s="20" t="s">
        <v>18</v>
      </c>
      <c r="D20" s="20" t="s">
        <v>20</v>
      </c>
      <c r="E20" s="20" t="s">
        <v>83</v>
      </c>
      <c r="F20" s="20" t="s">
        <v>87</v>
      </c>
      <c r="G20" s="23">
        <v>26.1</v>
      </c>
    </row>
    <row r="21" spans="1:7" ht="56.25">
      <c r="A21" s="14" t="s">
        <v>31</v>
      </c>
      <c r="B21" s="19"/>
      <c r="C21" s="20" t="s">
        <v>18</v>
      </c>
      <c r="D21" s="20" t="s">
        <v>20</v>
      </c>
      <c r="E21" s="20" t="s">
        <v>89</v>
      </c>
      <c r="F21" s="20"/>
      <c r="G21" s="23">
        <f>G22</f>
        <v>221.7</v>
      </c>
    </row>
    <row r="22" spans="1:7" ht="18.75">
      <c r="A22" s="14" t="s">
        <v>46</v>
      </c>
      <c r="B22" s="19"/>
      <c r="C22" s="20" t="s">
        <v>18</v>
      </c>
      <c r="D22" s="20" t="s">
        <v>20</v>
      </c>
      <c r="E22" s="20" t="s">
        <v>89</v>
      </c>
      <c r="F22" s="20" t="s">
        <v>45</v>
      </c>
      <c r="G22" s="24">
        <v>221.7</v>
      </c>
    </row>
    <row r="23" spans="1:7" ht="99.75" customHeight="1">
      <c r="A23" s="14" t="s">
        <v>8</v>
      </c>
      <c r="B23" s="19"/>
      <c r="C23" s="20" t="s">
        <v>18</v>
      </c>
      <c r="D23" s="20" t="s">
        <v>21</v>
      </c>
      <c r="E23" s="19" t="s">
        <v>7</v>
      </c>
      <c r="F23" s="19"/>
      <c r="G23" s="23">
        <f>G24</f>
        <v>15683.099999999999</v>
      </c>
    </row>
    <row r="24" spans="1:7" ht="51.75" customHeight="1">
      <c r="A24" s="14" t="s">
        <v>125</v>
      </c>
      <c r="B24" s="19"/>
      <c r="C24" s="20" t="s">
        <v>18</v>
      </c>
      <c r="D24" s="20" t="s">
        <v>21</v>
      </c>
      <c r="E24" s="19" t="s">
        <v>124</v>
      </c>
      <c r="F24" s="19"/>
      <c r="G24" s="24">
        <f>G25+G31</f>
        <v>15683.099999999999</v>
      </c>
    </row>
    <row r="25" spans="1:7" ht="44.25" customHeight="1">
      <c r="A25" s="14" t="s">
        <v>32</v>
      </c>
      <c r="B25" s="19"/>
      <c r="C25" s="20" t="s">
        <v>18</v>
      </c>
      <c r="D25" s="20" t="s">
        <v>21</v>
      </c>
      <c r="E25" s="20" t="s">
        <v>90</v>
      </c>
      <c r="F25" s="19" t="s">
        <v>7</v>
      </c>
      <c r="G25" s="24">
        <f>G26</f>
        <v>1774.9</v>
      </c>
    </row>
    <row r="26" spans="1:7" ht="18.75">
      <c r="A26" s="14" t="s">
        <v>84</v>
      </c>
      <c r="B26" s="19"/>
      <c r="C26" s="20" t="s">
        <v>18</v>
      </c>
      <c r="D26" s="20" t="s">
        <v>21</v>
      </c>
      <c r="E26" s="19" t="s">
        <v>91</v>
      </c>
      <c r="F26" s="19"/>
      <c r="G26" s="24">
        <f>G28+G30</f>
        <v>1774.9</v>
      </c>
    </row>
    <row r="27" spans="1:7" ht="37.5">
      <c r="A27" s="14" t="s">
        <v>33</v>
      </c>
      <c r="B27" s="19"/>
      <c r="C27" s="20" t="s">
        <v>18</v>
      </c>
      <c r="D27" s="20" t="s">
        <v>21</v>
      </c>
      <c r="E27" s="19" t="s">
        <v>92</v>
      </c>
      <c r="F27" s="19"/>
      <c r="G27" s="24">
        <f>G28</f>
        <v>1771.4</v>
      </c>
    </row>
    <row r="28" spans="1:7" ht="37.5">
      <c r="A28" s="14" t="s">
        <v>85</v>
      </c>
      <c r="B28" s="19"/>
      <c r="C28" s="20" t="s">
        <v>18</v>
      </c>
      <c r="D28" s="20" t="s">
        <v>21</v>
      </c>
      <c r="E28" s="20" t="s">
        <v>92</v>
      </c>
      <c r="F28" s="19">
        <v>120</v>
      </c>
      <c r="G28" s="24">
        <v>1771.4</v>
      </c>
    </row>
    <row r="29" spans="1:7" ht="37.5">
      <c r="A29" s="14" t="s">
        <v>34</v>
      </c>
      <c r="B29" s="19"/>
      <c r="C29" s="20" t="s">
        <v>18</v>
      </c>
      <c r="D29" s="20" t="s">
        <v>21</v>
      </c>
      <c r="E29" s="20" t="s">
        <v>93</v>
      </c>
      <c r="F29" s="19"/>
      <c r="G29" s="24">
        <f>G30</f>
        <v>3.5</v>
      </c>
    </row>
    <row r="30" spans="1:7" ht="37.5">
      <c r="A30" s="14" t="s">
        <v>88</v>
      </c>
      <c r="B30" s="19"/>
      <c r="C30" s="20" t="s">
        <v>18</v>
      </c>
      <c r="D30" s="20" t="s">
        <v>21</v>
      </c>
      <c r="E30" s="20" t="s">
        <v>93</v>
      </c>
      <c r="F30" s="19">
        <v>240</v>
      </c>
      <c r="G30" s="24">
        <v>3.5</v>
      </c>
    </row>
    <row r="31" spans="1:7" ht="37.5">
      <c r="A31" s="14" t="s">
        <v>257</v>
      </c>
      <c r="B31" s="19"/>
      <c r="C31" s="20" t="s">
        <v>18</v>
      </c>
      <c r="D31" s="20" t="s">
        <v>21</v>
      </c>
      <c r="E31" s="20" t="s">
        <v>82</v>
      </c>
      <c r="F31" s="19"/>
      <c r="G31" s="24">
        <f>G32</f>
        <v>13908.199999999999</v>
      </c>
    </row>
    <row r="32" spans="1:7" ht="18.75">
      <c r="A32" s="14" t="s">
        <v>84</v>
      </c>
      <c r="B32" s="19"/>
      <c r="C32" s="20" t="s">
        <v>18</v>
      </c>
      <c r="D32" s="20" t="s">
        <v>21</v>
      </c>
      <c r="E32" s="19" t="s">
        <v>94</v>
      </c>
      <c r="F32" s="19" t="s">
        <v>7</v>
      </c>
      <c r="G32" s="24">
        <f>G33+G35+G39+G41</f>
        <v>13908.199999999999</v>
      </c>
    </row>
    <row r="33" spans="1:7" ht="37.5">
      <c r="A33" s="14" t="s">
        <v>33</v>
      </c>
      <c r="B33" s="19"/>
      <c r="C33" s="20" t="s">
        <v>18</v>
      </c>
      <c r="D33" s="20" t="s">
        <v>21</v>
      </c>
      <c r="E33" s="19" t="s">
        <v>95</v>
      </c>
      <c r="F33" s="19"/>
      <c r="G33" s="24">
        <f>G34</f>
        <v>10932.9</v>
      </c>
    </row>
    <row r="34" spans="1:7" ht="37.5">
      <c r="A34" s="14" t="s">
        <v>85</v>
      </c>
      <c r="B34" s="19"/>
      <c r="C34" s="20" t="s">
        <v>18</v>
      </c>
      <c r="D34" s="20" t="s">
        <v>21</v>
      </c>
      <c r="E34" s="20" t="s">
        <v>95</v>
      </c>
      <c r="F34" s="19">
        <v>120</v>
      </c>
      <c r="G34" s="24">
        <v>10932.9</v>
      </c>
    </row>
    <row r="35" spans="1:7" ht="37.5">
      <c r="A35" s="14" t="s">
        <v>34</v>
      </c>
      <c r="B35" s="19"/>
      <c r="C35" s="20" t="s">
        <v>18</v>
      </c>
      <c r="D35" s="20" t="s">
        <v>21</v>
      </c>
      <c r="E35" s="20" t="s">
        <v>83</v>
      </c>
      <c r="F35" s="19" t="s">
        <v>7</v>
      </c>
      <c r="G35" s="24">
        <f>G38+G37+G36</f>
        <v>2733.2</v>
      </c>
    </row>
    <row r="36" spans="1:7" ht="37.5">
      <c r="A36" s="14" t="s">
        <v>85</v>
      </c>
      <c r="B36" s="19"/>
      <c r="C36" s="20" t="s">
        <v>18</v>
      </c>
      <c r="D36" s="20" t="s">
        <v>21</v>
      </c>
      <c r="E36" s="20" t="s">
        <v>83</v>
      </c>
      <c r="F36" s="19">
        <v>120</v>
      </c>
      <c r="G36" s="24">
        <v>2.2</v>
      </c>
    </row>
    <row r="37" spans="1:7" ht="40.5" customHeight="1">
      <c r="A37" s="14" t="s">
        <v>88</v>
      </c>
      <c r="B37" s="19"/>
      <c r="C37" s="20" t="s">
        <v>18</v>
      </c>
      <c r="D37" s="20" t="s">
        <v>21</v>
      </c>
      <c r="E37" s="20" t="s">
        <v>83</v>
      </c>
      <c r="F37" s="19">
        <v>240</v>
      </c>
      <c r="G37" s="24">
        <v>2718.2</v>
      </c>
    </row>
    <row r="38" spans="1:7" ht="18.75">
      <c r="A38" s="14" t="s">
        <v>97</v>
      </c>
      <c r="B38" s="19"/>
      <c r="C38" s="20" t="s">
        <v>18</v>
      </c>
      <c r="D38" s="20" t="s">
        <v>21</v>
      </c>
      <c r="E38" s="20" t="s">
        <v>83</v>
      </c>
      <c r="F38" s="20" t="s">
        <v>96</v>
      </c>
      <c r="G38" s="24">
        <v>12.8</v>
      </c>
    </row>
    <row r="39" spans="1:7" ht="93.75">
      <c r="A39" s="27" t="s">
        <v>78</v>
      </c>
      <c r="B39" s="28"/>
      <c r="C39" s="29" t="s">
        <v>18</v>
      </c>
      <c r="D39" s="29" t="s">
        <v>21</v>
      </c>
      <c r="E39" s="29" t="s">
        <v>98</v>
      </c>
      <c r="F39" s="29"/>
      <c r="G39" s="30">
        <f>G40</f>
        <v>35</v>
      </c>
    </row>
    <row r="40" spans="1:7" ht="18.75">
      <c r="A40" s="27" t="s">
        <v>46</v>
      </c>
      <c r="B40" s="28"/>
      <c r="C40" s="29" t="s">
        <v>18</v>
      </c>
      <c r="D40" s="29" t="s">
        <v>21</v>
      </c>
      <c r="E40" s="29" t="s">
        <v>98</v>
      </c>
      <c r="F40" s="29" t="s">
        <v>45</v>
      </c>
      <c r="G40" s="30">
        <v>35</v>
      </c>
    </row>
    <row r="41" spans="1:7" ht="75">
      <c r="A41" s="27" t="s">
        <v>101</v>
      </c>
      <c r="B41" s="28"/>
      <c r="C41" s="29" t="s">
        <v>18</v>
      </c>
      <c r="D41" s="29" t="s">
        <v>21</v>
      </c>
      <c r="E41" s="29" t="s">
        <v>99</v>
      </c>
      <c r="F41" s="29"/>
      <c r="G41" s="30">
        <f>G42</f>
        <v>207.1</v>
      </c>
    </row>
    <row r="42" spans="1:7" ht="18.75">
      <c r="A42" s="27" t="s">
        <v>46</v>
      </c>
      <c r="B42" s="28"/>
      <c r="C42" s="29" t="s">
        <v>18</v>
      </c>
      <c r="D42" s="29" t="s">
        <v>21</v>
      </c>
      <c r="E42" s="29" t="s">
        <v>100</v>
      </c>
      <c r="F42" s="29" t="s">
        <v>45</v>
      </c>
      <c r="G42" s="30">
        <v>207.1</v>
      </c>
    </row>
    <row r="43" spans="1:7" s="7" customFormat="1" ht="37.5">
      <c r="A43" s="14" t="s">
        <v>311</v>
      </c>
      <c r="B43" s="19"/>
      <c r="C43" s="20" t="s">
        <v>18</v>
      </c>
      <c r="D43" s="20" t="s">
        <v>281</v>
      </c>
      <c r="E43" s="19"/>
      <c r="F43" s="19"/>
      <c r="G43" s="24">
        <f>G45</f>
        <v>210.5</v>
      </c>
    </row>
    <row r="44" spans="1:7" s="7" customFormat="1" ht="37.5">
      <c r="A44" s="14" t="str">
        <f>'[1]7'!A44</f>
        <v>Непрограммные расходы органов местного самоуправления</v>
      </c>
      <c r="B44" s="19"/>
      <c r="C44" s="20" t="s">
        <v>18</v>
      </c>
      <c r="D44" s="20" t="s">
        <v>281</v>
      </c>
      <c r="E44" s="19" t="s">
        <v>123</v>
      </c>
      <c r="F44" s="19"/>
      <c r="G44" s="24">
        <f>G45</f>
        <v>210.5</v>
      </c>
    </row>
    <row r="45" spans="1:7" s="7" customFormat="1" ht="18.75">
      <c r="A45" s="14" t="str">
        <f>'[1]7'!A45</f>
        <v>Непрограммные расходы</v>
      </c>
      <c r="B45" s="19"/>
      <c r="C45" s="20" t="s">
        <v>18</v>
      </c>
      <c r="D45" s="20" t="s">
        <v>281</v>
      </c>
      <c r="E45" s="19" t="s">
        <v>102</v>
      </c>
      <c r="F45" s="19"/>
      <c r="G45" s="24">
        <f>G46</f>
        <v>210.5</v>
      </c>
    </row>
    <row r="46" spans="1:7" ht="18.75">
      <c r="A46" s="14" t="str">
        <f>'[1]7'!A46</f>
        <v>Непрограммные расходы </v>
      </c>
      <c r="B46" s="19"/>
      <c r="C46" s="20" t="s">
        <v>18</v>
      </c>
      <c r="D46" s="20" t="s">
        <v>281</v>
      </c>
      <c r="E46" s="19" t="s">
        <v>103</v>
      </c>
      <c r="F46" s="19" t="s">
        <v>7</v>
      </c>
      <c r="G46" s="24">
        <f>G47</f>
        <v>210.5</v>
      </c>
    </row>
    <row r="47" spans="1:7" ht="21" customHeight="1">
      <c r="A47" s="14" t="str">
        <f>'[1]7'!A47</f>
        <v>Проведение выборов и реферндумов</v>
      </c>
      <c r="B47" s="19"/>
      <c r="C47" s="20" t="s">
        <v>18</v>
      </c>
      <c r="D47" s="20" t="s">
        <v>281</v>
      </c>
      <c r="E47" s="20" t="s">
        <v>282</v>
      </c>
      <c r="F47" s="20" t="s">
        <v>7</v>
      </c>
      <c r="G47" s="24">
        <f>G48</f>
        <v>210.5</v>
      </c>
    </row>
    <row r="48" spans="1:7" ht="37.5">
      <c r="A48" s="14" t="s">
        <v>88</v>
      </c>
      <c r="B48" s="19"/>
      <c r="C48" s="20" t="s">
        <v>18</v>
      </c>
      <c r="D48" s="20" t="s">
        <v>281</v>
      </c>
      <c r="E48" s="20" t="s">
        <v>282</v>
      </c>
      <c r="F48" s="20" t="s">
        <v>87</v>
      </c>
      <c r="G48" s="24">
        <v>210.5</v>
      </c>
    </row>
    <row r="49" spans="1:7" s="7" customFormat="1" ht="18.75">
      <c r="A49" s="14" t="s">
        <v>9</v>
      </c>
      <c r="B49" s="19"/>
      <c r="C49" s="20" t="s">
        <v>18</v>
      </c>
      <c r="D49" s="20" t="s">
        <v>22</v>
      </c>
      <c r="E49" s="19"/>
      <c r="F49" s="19"/>
      <c r="G49" s="24">
        <f>G51</f>
        <v>200</v>
      </c>
    </row>
    <row r="50" spans="1:7" s="7" customFormat="1" ht="37.5">
      <c r="A50" s="14" t="s">
        <v>35</v>
      </c>
      <c r="B50" s="19"/>
      <c r="C50" s="20" t="s">
        <v>18</v>
      </c>
      <c r="D50" s="20" t="s">
        <v>22</v>
      </c>
      <c r="E50" s="19" t="s">
        <v>123</v>
      </c>
      <c r="F50" s="19"/>
      <c r="G50" s="24">
        <f>G51</f>
        <v>200</v>
      </c>
    </row>
    <row r="51" spans="1:7" s="7" customFormat="1" ht="18.75">
      <c r="A51" s="14" t="s">
        <v>84</v>
      </c>
      <c r="B51" s="19"/>
      <c r="C51" s="20" t="s">
        <v>18</v>
      </c>
      <c r="D51" s="20" t="s">
        <v>22</v>
      </c>
      <c r="E51" s="19" t="s">
        <v>102</v>
      </c>
      <c r="F51" s="19"/>
      <c r="G51" s="24">
        <f>G52</f>
        <v>200</v>
      </c>
    </row>
    <row r="52" spans="1:7" ht="18.75">
      <c r="A52" s="14" t="s">
        <v>75</v>
      </c>
      <c r="B52" s="19"/>
      <c r="C52" s="20" t="s">
        <v>18</v>
      </c>
      <c r="D52" s="20" t="s">
        <v>22</v>
      </c>
      <c r="E52" s="19" t="s">
        <v>103</v>
      </c>
      <c r="F52" s="19" t="s">
        <v>7</v>
      </c>
      <c r="G52" s="24">
        <f>G53</f>
        <v>200</v>
      </c>
    </row>
    <row r="53" spans="1:7" ht="37.5">
      <c r="A53" s="14" t="s">
        <v>58</v>
      </c>
      <c r="B53" s="19"/>
      <c r="C53" s="20" t="s">
        <v>18</v>
      </c>
      <c r="D53" s="20" t="s">
        <v>22</v>
      </c>
      <c r="E53" s="20" t="s">
        <v>104</v>
      </c>
      <c r="F53" s="20" t="s">
        <v>7</v>
      </c>
      <c r="G53" s="24">
        <f>G54</f>
        <v>200</v>
      </c>
    </row>
    <row r="54" spans="1:7" ht="18.75">
      <c r="A54" s="15" t="s">
        <v>48</v>
      </c>
      <c r="B54" s="19"/>
      <c r="C54" s="20" t="s">
        <v>18</v>
      </c>
      <c r="D54" s="20" t="s">
        <v>22</v>
      </c>
      <c r="E54" s="20" t="s">
        <v>104</v>
      </c>
      <c r="F54" s="20" t="s">
        <v>47</v>
      </c>
      <c r="G54" s="24">
        <v>200</v>
      </c>
    </row>
    <row r="55" spans="1:7" s="7" customFormat="1" ht="18.75">
      <c r="A55" s="15" t="s">
        <v>14</v>
      </c>
      <c r="B55" s="19"/>
      <c r="C55" s="20" t="s">
        <v>18</v>
      </c>
      <c r="D55" s="20" t="s">
        <v>23</v>
      </c>
      <c r="E55" s="20"/>
      <c r="F55" s="20"/>
      <c r="G55" s="25">
        <f>G63+G56</f>
        <v>2814.5</v>
      </c>
    </row>
    <row r="56" spans="1:7" s="7" customFormat="1" ht="93.75">
      <c r="A56" s="14" t="s">
        <v>313</v>
      </c>
      <c r="B56" s="19"/>
      <c r="C56" s="20" t="s">
        <v>18</v>
      </c>
      <c r="D56" s="20" t="s">
        <v>283</v>
      </c>
      <c r="E56" s="20" t="s">
        <v>241</v>
      </c>
      <c r="F56" s="20"/>
      <c r="G56" s="25">
        <f>G57</f>
        <v>1900</v>
      </c>
    </row>
    <row r="57" spans="1:7" s="7" customFormat="1" ht="76.5" customHeight="1">
      <c r="A57" s="14" t="s">
        <v>314</v>
      </c>
      <c r="B57" s="19"/>
      <c r="C57" s="20" t="s">
        <v>18</v>
      </c>
      <c r="D57" s="20" t="s">
        <v>23</v>
      </c>
      <c r="E57" s="20" t="s">
        <v>284</v>
      </c>
      <c r="F57" s="20"/>
      <c r="G57" s="25">
        <f>G58</f>
        <v>1900</v>
      </c>
    </row>
    <row r="58" spans="1:7" s="7" customFormat="1" ht="37.5">
      <c r="A58" s="14" t="s">
        <v>285</v>
      </c>
      <c r="B58" s="19"/>
      <c r="C58" s="20" t="s">
        <v>18</v>
      </c>
      <c r="D58" s="20" t="s">
        <v>23</v>
      </c>
      <c r="E58" s="20" t="s">
        <v>286</v>
      </c>
      <c r="F58" s="20"/>
      <c r="G58" s="25">
        <f>G59+G61</f>
        <v>1900</v>
      </c>
    </row>
    <row r="59" spans="1:7" s="7" customFormat="1" ht="37.5" customHeight="1">
      <c r="A59" s="14" t="s">
        <v>64</v>
      </c>
      <c r="B59" s="19"/>
      <c r="C59" s="20" t="s">
        <v>18</v>
      </c>
      <c r="D59" s="20" t="s">
        <v>23</v>
      </c>
      <c r="E59" s="20" t="s">
        <v>287</v>
      </c>
      <c r="F59" s="20"/>
      <c r="G59" s="25">
        <f>G60</f>
        <v>900</v>
      </c>
    </row>
    <row r="60" spans="1:7" s="7" customFormat="1" ht="37.5">
      <c r="A60" s="14" t="s">
        <v>88</v>
      </c>
      <c r="B60" s="19"/>
      <c r="C60" s="20" t="s">
        <v>18</v>
      </c>
      <c r="D60" s="20" t="s">
        <v>23</v>
      </c>
      <c r="E60" s="20" t="s">
        <v>287</v>
      </c>
      <c r="F60" s="20" t="s">
        <v>87</v>
      </c>
      <c r="G60" s="24">
        <v>900</v>
      </c>
    </row>
    <row r="61" spans="1:7" s="7" customFormat="1" ht="37.5" customHeight="1">
      <c r="A61" s="14" t="s">
        <v>65</v>
      </c>
      <c r="B61" s="19"/>
      <c r="C61" s="20" t="s">
        <v>18</v>
      </c>
      <c r="D61" s="20" t="s">
        <v>23</v>
      </c>
      <c r="E61" s="20" t="s">
        <v>288</v>
      </c>
      <c r="F61" s="20"/>
      <c r="G61" s="25">
        <f>G62</f>
        <v>1000</v>
      </c>
    </row>
    <row r="62" spans="1:7" s="7" customFormat="1" ht="37.5">
      <c r="A62" s="14" t="s">
        <v>88</v>
      </c>
      <c r="B62" s="19"/>
      <c r="C62" s="20" t="s">
        <v>18</v>
      </c>
      <c r="D62" s="20" t="s">
        <v>23</v>
      </c>
      <c r="E62" s="20" t="s">
        <v>288</v>
      </c>
      <c r="F62" s="20" t="s">
        <v>87</v>
      </c>
      <c r="G62" s="24">
        <v>1000</v>
      </c>
    </row>
    <row r="63" spans="1:7" s="7" customFormat="1" ht="37.5">
      <c r="A63" s="14" t="s">
        <v>35</v>
      </c>
      <c r="B63" s="19"/>
      <c r="C63" s="20" t="s">
        <v>18</v>
      </c>
      <c r="D63" s="20" t="s">
        <v>23</v>
      </c>
      <c r="E63" s="20" t="s">
        <v>123</v>
      </c>
      <c r="F63" s="20"/>
      <c r="G63" s="25">
        <f>G64</f>
        <v>914.5</v>
      </c>
    </row>
    <row r="64" spans="1:7" s="7" customFormat="1" ht="18.75">
      <c r="A64" s="14" t="s">
        <v>75</v>
      </c>
      <c r="B64" s="19"/>
      <c r="C64" s="20" t="s">
        <v>18</v>
      </c>
      <c r="D64" s="20" t="s">
        <v>23</v>
      </c>
      <c r="E64" s="20" t="s">
        <v>102</v>
      </c>
      <c r="F64" s="20"/>
      <c r="G64" s="25">
        <f>G65</f>
        <v>914.5</v>
      </c>
    </row>
    <row r="65" spans="1:7" s="7" customFormat="1" ht="18.75">
      <c r="A65" s="14" t="s">
        <v>75</v>
      </c>
      <c r="B65" s="19"/>
      <c r="C65" s="20" t="s">
        <v>18</v>
      </c>
      <c r="D65" s="20" t="s">
        <v>23</v>
      </c>
      <c r="E65" s="20" t="s">
        <v>103</v>
      </c>
      <c r="F65" s="20"/>
      <c r="G65" s="25">
        <f>G66+G68+G70+G72+G75</f>
        <v>914.5</v>
      </c>
    </row>
    <row r="66" spans="1:7" s="7" customFormat="1" ht="18.75">
      <c r="A66" s="14" t="s">
        <v>68</v>
      </c>
      <c r="B66" s="19"/>
      <c r="C66" s="20" t="s">
        <v>105</v>
      </c>
      <c r="D66" s="20" t="s">
        <v>23</v>
      </c>
      <c r="E66" s="20" t="s">
        <v>106</v>
      </c>
      <c r="F66" s="20"/>
      <c r="G66" s="24">
        <f>G67</f>
        <v>617.7</v>
      </c>
    </row>
    <row r="67" spans="1:7" s="7" customFormat="1" ht="37.5">
      <c r="A67" s="14" t="s">
        <v>88</v>
      </c>
      <c r="B67" s="19"/>
      <c r="C67" s="20" t="s">
        <v>18</v>
      </c>
      <c r="D67" s="20" t="s">
        <v>23</v>
      </c>
      <c r="E67" s="20" t="s">
        <v>106</v>
      </c>
      <c r="F67" s="20" t="s">
        <v>87</v>
      </c>
      <c r="G67" s="24">
        <v>617.7</v>
      </c>
    </row>
    <row r="68" spans="1:7" s="7" customFormat="1" ht="56.25">
      <c r="A68" s="14" t="s">
        <v>36</v>
      </c>
      <c r="B68" s="19"/>
      <c r="C68" s="20" t="s">
        <v>18</v>
      </c>
      <c r="D68" s="20" t="s">
        <v>23</v>
      </c>
      <c r="E68" s="20" t="s">
        <v>107</v>
      </c>
      <c r="F68" s="20"/>
      <c r="G68" s="24">
        <f>G69</f>
        <v>8.1</v>
      </c>
    </row>
    <row r="69" spans="1:7" s="7" customFormat="1" ht="18.75">
      <c r="A69" s="14" t="s">
        <v>97</v>
      </c>
      <c r="B69" s="19"/>
      <c r="C69" s="20" t="s">
        <v>18</v>
      </c>
      <c r="D69" s="20" t="s">
        <v>23</v>
      </c>
      <c r="E69" s="20" t="s">
        <v>107</v>
      </c>
      <c r="F69" s="20" t="s">
        <v>96</v>
      </c>
      <c r="G69" s="24">
        <v>8.1</v>
      </c>
    </row>
    <row r="70" spans="1:7" s="7" customFormat="1" ht="37.5">
      <c r="A70" s="14" t="s">
        <v>49</v>
      </c>
      <c r="B70" s="19"/>
      <c r="C70" s="20" t="s">
        <v>18</v>
      </c>
      <c r="D70" s="20" t="s">
        <v>23</v>
      </c>
      <c r="E70" s="20" t="s">
        <v>108</v>
      </c>
      <c r="F70" s="20"/>
      <c r="G70" s="24">
        <f>G71</f>
        <v>231.7</v>
      </c>
    </row>
    <row r="71" spans="1:7" s="7" customFormat="1" ht="37.5">
      <c r="A71" s="14" t="s">
        <v>88</v>
      </c>
      <c r="B71" s="19"/>
      <c r="C71" s="20" t="s">
        <v>18</v>
      </c>
      <c r="D71" s="20" t="s">
        <v>23</v>
      </c>
      <c r="E71" s="20" t="s">
        <v>108</v>
      </c>
      <c r="F71" s="20" t="s">
        <v>87</v>
      </c>
      <c r="G71" s="24">
        <v>231.7</v>
      </c>
    </row>
    <row r="72" spans="1:7" s="7" customFormat="1" ht="37.5">
      <c r="A72" s="14" t="s">
        <v>80</v>
      </c>
      <c r="B72" s="19"/>
      <c r="C72" s="20" t="s">
        <v>18</v>
      </c>
      <c r="D72" s="20" t="s">
        <v>23</v>
      </c>
      <c r="E72" s="20" t="s">
        <v>109</v>
      </c>
      <c r="F72" s="20"/>
      <c r="G72" s="24">
        <f>G73+G74</f>
        <v>47.7</v>
      </c>
    </row>
    <row r="73" spans="1:7" s="7" customFormat="1" ht="37.5">
      <c r="A73" s="14" t="s">
        <v>88</v>
      </c>
      <c r="B73" s="19"/>
      <c r="C73" s="20" t="s">
        <v>18</v>
      </c>
      <c r="D73" s="20" t="s">
        <v>23</v>
      </c>
      <c r="E73" s="20" t="s">
        <v>109</v>
      </c>
      <c r="F73" s="20" t="s">
        <v>87</v>
      </c>
      <c r="G73" s="24">
        <v>7.7</v>
      </c>
    </row>
    <row r="74" spans="1:7" s="7" customFormat="1" ht="18.75">
      <c r="A74" s="14" t="s">
        <v>111</v>
      </c>
      <c r="B74" s="19"/>
      <c r="C74" s="20" t="s">
        <v>18</v>
      </c>
      <c r="D74" s="20" t="s">
        <v>23</v>
      </c>
      <c r="E74" s="20" t="s">
        <v>109</v>
      </c>
      <c r="F74" s="20" t="s">
        <v>110</v>
      </c>
      <c r="G74" s="24">
        <v>40</v>
      </c>
    </row>
    <row r="75" spans="1:7" s="7" customFormat="1" ht="37.5">
      <c r="A75" s="14" t="s">
        <v>60</v>
      </c>
      <c r="B75" s="19"/>
      <c r="C75" s="20" t="s">
        <v>18</v>
      </c>
      <c r="D75" s="20" t="s">
        <v>23</v>
      </c>
      <c r="E75" s="20" t="s">
        <v>112</v>
      </c>
      <c r="F75" s="20"/>
      <c r="G75" s="24">
        <f>G76</f>
        <v>9.3</v>
      </c>
    </row>
    <row r="76" spans="1:7" s="7" customFormat="1" ht="37.5">
      <c r="A76" s="14" t="s">
        <v>88</v>
      </c>
      <c r="B76" s="19"/>
      <c r="C76" s="20" t="s">
        <v>18</v>
      </c>
      <c r="D76" s="20" t="s">
        <v>23</v>
      </c>
      <c r="E76" s="20" t="s">
        <v>112</v>
      </c>
      <c r="F76" s="20" t="s">
        <v>87</v>
      </c>
      <c r="G76" s="24">
        <v>9.3</v>
      </c>
    </row>
    <row r="77" spans="1:7" s="7" customFormat="1" ht="18.75">
      <c r="A77" s="15" t="s">
        <v>289</v>
      </c>
      <c r="B77" s="19"/>
      <c r="C77" s="20" t="s">
        <v>24</v>
      </c>
      <c r="D77" s="20" t="s">
        <v>19</v>
      </c>
      <c r="E77" s="20"/>
      <c r="F77" s="20"/>
      <c r="G77" s="24">
        <f>G78</f>
        <v>257.1</v>
      </c>
    </row>
    <row r="78" spans="1:7" s="7" customFormat="1" ht="18.75">
      <c r="A78" s="15" t="s">
        <v>290</v>
      </c>
      <c r="B78" s="19"/>
      <c r="C78" s="20" t="s">
        <v>24</v>
      </c>
      <c r="D78" s="20" t="s">
        <v>20</v>
      </c>
      <c r="E78" s="20"/>
      <c r="F78" s="20"/>
      <c r="G78" s="24">
        <f>G79</f>
        <v>257.1</v>
      </c>
    </row>
    <row r="79" spans="1:7" s="7" customFormat="1" ht="32.25" customHeight="1">
      <c r="A79" s="14" t="s">
        <v>35</v>
      </c>
      <c r="B79" s="19"/>
      <c r="C79" s="20" t="s">
        <v>24</v>
      </c>
      <c r="D79" s="20" t="s">
        <v>20</v>
      </c>
      <c r="E79" s="20" t="s">
        <v>123</v>
      </c>
      <c r="F79" s="20"/>
      <c r="G79" s="24">
        <f>G80</f>
        <v>257.1</v>
      </c>
    </row>
    <row r="80" spans="1:7" s="7" customFormat="1" ht="18.75">
      <c r="A80" s="14" t="s">
        <v>84</v>
      </c>
      <c r="B80" s="19"/>
      <c r="C80" s="20" t="s">
        <v>24</v>
      </c>
      <c r="D80" s="20" t="s">
        <v>20</v>
      </c>
      <c r="E80" s="20" t="s">
        <v>102</v>
      </c>
      <c r="F80" s="20"/>
      <c r="G80" s="24">
        <f>G81</f>
        <v>257.1</v>
      </c>
    </row>
    <row r="81" spans="1:7" s="7" customFormat="1" ht="18.75">
      <c r="A81" s="14" t="s">
        <v>75</v>
      </c>
      <c r="B81" s="19"/>
      <c r="C81" s="20" t="s">
        <v>24</v>
      </c>
      <c r="D81" s="20" t="s">
        <v>20</v>
      </c>
      <c r="E81" s="20" t="s">
        <v>103</v>
      </c>
      <c r="F81" s="20"/>
      <c r="G81" s="24">
        <f>G82</f>
        <v>257.1</v>
      </c>
    </row>
    <row r="82" spans="1:7" s="7" customFormat="1" ht="56.25">
      <c r="A82" s="14" t="s">
        <v>291</v>
      </c>
      <c r="B82" s="19"/>
      <c r="C82" s="20" t="s">
        <v>24</v>
      </c>
      <c r="D82" s="20" t="s">
        <v>20</v>
      </c>
      <c r="E82" s="20" t="s">
        <v>292</v>
      </c>
      <c r="F82" s="20"/>
      <c r="G82" s="24">
        <f>G83+G84</f>
        <v>257.1</v>
      </c>
    </row>
    <row r="83" spans="1:7" s="7" customFormat="1" ht="37.5">
      <c r="A83" s="14" t="s">
        <v>85</v>
      </c>
      <c r="B83" s="19"/>
      <c r="C83" s="20" t="s">
        <v>24</v>
      </c>
      <c r="D83" s="20" t="s">
        <v>20</v>
      </c>
      <c r="E83" s="20" t="s">
        <v>292</v>
      </c>
      <c r="F83" s="20" t="s">
        <v>86</v>
      </c>
      <c r="G83" s="24">
        <v>240</v>
      </c>
    </row>
    <row r="84" spans="1:7" s="7" customFormat="1" ht="37.5">
      <c r="A84" s="14" t="s">
        <v>88</v>
      </c>
      <c r="B84" s="19"/>
      <c r="C84" s="20" t="s">
        <v>24</v>
      </c>
      <c r="D84" s="20" t="s">
        <v>20</v>
      </c>
      <c r="E84" s="20" t="s">
        <v>292</v>
      </c>
      <c r="F84" s="20" t="s">
        <v>87</v>
      </c>
      <c r="G84" s="24">
        <v>17.1</v>
      </c>
    </row>
    <row r="85" spans="1:7" ht="45" customHeight="1">
      <c r="A85" s="14" t="s">
        <v>59</v>
      </c>
      <c r="B85" s="19"/>
      <c r="C85" s="20" t="s">
        <v>20</v>
      </c>
      <c r="D85" s="20" t="s">
        <v>19</v>
      </c>
      <c r="E85" s="20"/>
      <c r="F85" s="20"/>
      <c r="G85" s="24">
        <f>G86+G92</f>
        <v>5330</v>
      </c>
    </row>
    <row r="86" spans="1:7" ht="58.5" customHeight="1">
      <c r="A86" s="14" t="s">
        <v>258</v>
      </c>
      <c r="B86" s="19"/>
      <c r="C86" s="20" t="s">
        <v>20</v>
      </c>
      <c r="D86" s="20" t="s">
        <v>25</v>
      </c>
      <c r="E86" s="20"/>
      <c r="F86" s="20"/>
      <c r="G86" s="24">
        <f>G87</f>
        <v>4530</v>
      </c>
    </row>
    <row r="87" spans="1:7" ht="73.5" customHeight="1">
      <c r="A87" s="14" t="s">
        <v>315</v>
      </c>
      <c r="B87" s="19"/>
      <c r="C87" s="20" t="s">
        <v>20</v>
      </c>
      <c r="D87" s="20" t="s">
        <v>25</v>
      </c>
      <c r="E87" s="20" t="s">
        <v>173</v>
      </c>
      <c r="F87" s="20"/>
      <c r="G87" s="24">
        <f>G88</f>
        <v>4530</v>
      </c>
    </row>
    <row r="88" spans="1:7" ht="37.5">
      <c r="A88" s="14" t="s">
        <v>174</v>
      </c>
      <c r="B88" s="19"/>
      <c r="C88" s="20" t="s">
        <v>20</v>
      </c>
      <c r="D88" s="20" t="s">
        <v>25</v>
      </c>
      <c r="E88" s="20" t="s">
        <v>172</v>
      </c>
      <c r="F88" s="20"/>
      <c r="G88" s="24">
        <f>G89</f>
        <v>4530</v>
      </c>
    </row>
    <row r="89" spans="1:7" ht="57.75" customHeight="1">
      <c r="A89" s="14" t="s">
        <v>259</v>
      </c>
      <c r="B89" s="19"/>
      <c r="C89" s="20" t="s">
        <v>20</v>
      </c>
      <c r="D89" s="20" t="s">
        <v>25</v>
      </c>
      <c r="E89" s="20" t="s">
        <v>171</v>
      </c>
      <c r="F89" s="20"/>
      <c r="G89" s="24">
        <f>G90</f>
        <v>4530</v>
      </c>
    </row>
    <row r="90" spans="1:7" ht="18.75">
      <c r="A90" s="14" t="s">
        <v>61</v>
      </c>
      <c r="B90" s="19"/>
      <c r="C90" s="20" t="s">
        <v>20</v>
      </c>
      <c r="D90" s="20" t="s">
        <v>25</v>
      </c>
      <c r="E90" s="20" t="s">
        <v>170</v>
      </c>
      <c r="F90" s="20"/>
      <c r="G90" s="24">
        <f>G91</f>
        <v>4530</v>
      </c>
    </row>
    <row r="91" spans="1:7" ht="37.5">
      <c r="A91" s="14" t="s">
        <v>88</v>
      </c>
      <c r="B91" s="19"/>
      <c r="C91" s="20" t="s">
        <v>20</v>
      </c>
      <c r="D91" s="20" t="s">
        <v>25</v>
      </c>
      <c r="E91" s="20" t="s">
        <v>170</v>
      </c>
      <c r="F91" s="20" t="s">
        <v>87</v>
      </c>
      <c r="G91" s="24">
        <v>4530</v>
      </c>
    </row>
    <row r="92" spans="1:7" ht="56.25">
      <c r="A92" s="14" t="s">
        <v>236</v>
      </c>
      <c r="B92" s="19"/>
      <c r="C92" s="20" t="s">
        <v>20</v>
      </c>
      <c r="D92" s="20" t="s">
        <v>230</v>
      </c>
      <c r="E92" s="20"/>
      <c r="F92" s="20"/>
      <c r="G92" s="24">
        <f>G93</f>
        <v>800</v>
      </c>
    </row>
    <row r="93" spans="1:7" ht="99" customHeight="1">
      <c r="A93" s="14" t="s">
        <v>316</v>
      </c>
      <c r="B93" s="19"/>
      <c r="C93" s="20" t="s">
        <v>20</v>
      </c>
      <c r="D93" s="20" t="s">
        <v>230</v>
      </c>
      <c r="E93" s="20" t="s">
        <v>235</v>
      </c>
      <c r="F93" s="20"/>
      <c r="G93" s="24">
        <f>G94</f>
        <v>800</v>
      </c>
    </row>
    <row r="94" spans="1:7" ht="56.25">
      <c r="A94" s="14" t="s">
        <v>250</v>
      </c>
      <c r="B94" s="19"/>
      <c r="C94" s="20" t="s">
        <v>20</v>
      </c>
      <c r="D94" s="20" t="s">
        <v>230</v>
      </c>
      <c r="E94" s="20" t="s">
        <v>234</v>
      </c>
      <c r="F94" s="20"/>
      <c r="G94" s="24">
        <f>G95</f>
        <v>800</v>
      </c>
    </row>
    <row r="95" spans="1:7" ht="56.25">
      <c r="A95" s="14" t="s">
        <v>233</v>
      </c>
      <c r="B95" s="19"/>
      <c r="C95" s="20" t="s">
        <v>20</v>
      </c>
      <c r="D95" s="20" t="s">
        <v>230</v>
      </c>
      <c r="E95" s="20" t="s">
        <v>232</v>
      </c>
      <c r="F95" s="20"/>
      <c r="G95" s="24">
        <f>G96</f>
        <v>800</v>
      </c>
    </row>
    <row r="96" spans="1:7" ht="94.5" customHeight="1">
      <c r="A96" s="32" t="s">
        <v>261</v>
      </c>
      <c r="B96" s="19"/>
      <c r="C96" s="20" t="s">
        <v>20</v>
      </c>
      <c r="D96" s="20" t="s">
        <v>230</v>
      </c>
      <c r="E96" s="20" t="s">
        <v>231</v>
      </c>
      <c r="F96" s="20"/>
      <c r="G96" s="24">
        <f>G97</f>
        <v>800</v>
      </c>
    </row>
    <row r="97" spans="1:7" ht="37.5">
      <c r="A97" s="14" t="s">
        <v>88</v>
      </c>
      <c r="B97" s="19"/>
      <c r="C97" s="20" t="s">
        <v>20</v>
      </c>
      <c r="D97" s="20" t="s">
        <v>230</v>
      </c>
      <c r="E97" s="20" t="s">
        <v>231</v>
      </c>
      <c r="F97" s="20" t="s">
        <v>87</v>
      </c>
      <c r="G97" s="24">
        <v>800</v>
      </c>
    </row>
    <row r="98" spans="1:7" ht="18.75">
      <c r="A98" s="15" t="s">
        <v>37</v>
      </c>
      <c r="B98" s="19"/>
      <c r="C98" s="20" t="s">
        <v>21</v>
      </c>
      <c r="D98" s="20" t="s">
        <v>19</v>
      </c>
      <c r="E98" s="20"/>
      <c r="F98" s="20"/>
      <c r="G98" s="24">
        <f>G99+G105+G126</f>
        <v>22159.4</v>
      </c>
    </row>
    <row r="99" spans="1:7" ht="18.75">
      <c r="A99" s="15" t="s">
        <v>251</v>
      </c>
      <c r="B99" s="19"/>
      <c r="C99" s="20" t="s">
        <v>21</v>
      </c>
      <c r="D99" s="20" t="s">
        <v>26</v>
      </c>
      <c r="E99" s="20"/>
      <c r="F99" s="20"/>
      <c r="G99" s="24">
        <f>G100</f>
        <v>80</v>
      </c>
    </row>
    <row r="100" spans="1:7" ht="94.5" customHeight="1">
      <c r="A100" s="14" t="s">
        <v>318</v>
      </c>
      <c r="B100" s="19"/>
      <c r="C100" s="20" t="s">
        <v>21</v>
      </c>
      <c r="D100" s="20" t="s">
        <v>26</v>
      </c>
      <c r="E100" s="20" t="s">
        <v>241</v>
      </c>
      <c r="F100" s="20"/>
      <c r="G100" s="24">
        <f>G101</f>
        <v>80</v>
      </c>
    </row>
    <row r="101" spans="1:7" ht="131.25">
      <c r="A101" s="32" t="s">
        <v>317</v>
      </c>
      <c r="B101" s="19"/>
      <c r="C101" s="20" t="s">
        <v>21</v>
      </c>
      <c r="D101" s="20" t="s">
        <v>26</v>
      </c>
      <c r="E101" s="20" t="s">
        <v>240</v>
      </c>
      <c r="F101" s="20"/>
      <c r="G101" s="24">
        <f>G102</f>
        <v>80</v>
      </c>
    </row>
    <row r="102" spans="1:7" ht="37.5">
      <c r="A102" s="14" t="s">
        <v>239</v>
      </c>
      <c r="B102" s="19"/>
      <c r="C102" s="20" t="s">
        <v>21</v>
      </c>
      <c r="D102" s="20" t="s">
        <v>26</v>
      </c>
      <c r="E102" s="20" t="s">
        <v>238</v>
      </c>
      <c r="F102" s="20"/>
      <c r="G102" s="24">
        <f>G103</f>
        <v>80</v>
      </c>
    </row>
    <row r="103" spans="1:7" ht="41.25" customHeight="1">
      <c r="A103" s="14" t="s">
        <v>64</v>
      </c>
      <c r="B103" s="19"/>
      <c r="C103" s="20" t="s">
        <v>21</v>
      </c>
      <c r="D103" s="20" t="s">
        <v>26</v>
      </c>
      <c r="E103" s="20" t="s">
        <v>237</v>
      </c>
      <c r="F103" s="20"/>
      <c r="G103" s="24">
        <f>G104</f>
        <v>80</v>
      </c>
    </row>
    <row r="104" spans="1:7" ht="39" customHeight="1">
      <c r="A104" s="14" t="s">
        <v>88</v>
      </c>
      <c r="B104" s="19"/>
      <c r="C104" s="20" t="s">
        <v>21</v>
      </c>
      <c r="D104" s="20" t="s">
        <v>26</v>
      </c>
      <c r="E104" s="20" t="s">
        <v>237</v>
      </c>
      <c r="F104" s="20" t="s">
        <v>87</v>
      </c>
      <c r="G104" s="24">
        <v>80</v>
      </c>
    </row>
    <row r="105" spans="1:7" ht="18.75">
      <c r="A105" s="14" t="s">
        <v>15</v>
      </c>
      <c r="B105" s="19"/>
      <c r="C105" s="20" t="s">
        <v>21</v>
      </c>
      <c r="D105" s="20" t="s">
        <v>25</v>
      </c>
      <c r="E105" s="20"/>
      <c r="F105" s="20"/>
      <c r="G105" s="24">
        <f>G116+G121+G106</f>
        <v>22009.4</v>
      </c>
    </row>
    <row r="106" spans="1:7" ht="75">
      <c r="A106" s="14" t="s">
        <v>319</v>
      </c>
      <c r="B106" s="19"/>
      <c r="C106" s="20" t="s">
        <v>21</v>
      </c>
      <c r="D106" s="20" t="s">
        <v>25</v>
      </c>
      <c r="E106" s="20" t="s">
        <v>173</v>
      </c>
      <c r="F106" s="20"/>
      <c r="G106" s="24">
        <f>G107</f>
        <v>18621.7</v>
      </c>
    </row>
    <row r="107" spans="1:7" ht="37.5">
      <c r="A107" s="14" t="s">
        <v>262</v>
      </c>
      <c r="B107" s="19"/>
      <c r="C107" s="20" t="s">
        <v>21</v>
      </c>
      <c r="D107" s="20" t="s">
        <v>25</v>
      </c>
      <c r="E107" s="20" t="s">
        <v>175</v>
      </c>
      <c r="F107" s="20"/>
      <c r="G107" s="24">
        <f>G108+G113</f>
        <v>18621.7</v>
      </c>
    </row>
    <row r="108" spans="1:7" ht="75">
      <c r="A108" s="14" t="s">
        <v>194</v>
      </c>
      <c r="B108" s="19"/>
      <c r="C108" s="20" t="s">
        <v>21</v>
      </c>
      <c r="D108" s="20" t="s">
        <v>25</v>
      </c>
      <c r="E108" s="20" t="s">
        <v>176</v>
      </c>
      <c r="F108" s="20"/>
      <c r="G108" s="24">
        <f>G111+G109</f>
        <v>18021.7</v>
      </c>
    </row>
    <row r="109" spans="1:7" ht="139.5" customHeight="1">
      <c r="A109" s="32" t="s">
        <v>332</v>
      </c>
      <c r="B109" s="19"/>
      <c r="C109" s="20" t="s">
        <v>21</v>
      </c>
      <c r="D109" s="20" t="s">
        <v>25</v>
      </c>
      <c r="E109" s="20" t="s">
        <v>333</v>
      </c>
      <c r="F109" s="20"/>
      <c r="G109" s="24">
        <f>G110</f>
        <v>1065.4</v>
      </c>
    </row>
    <row r="110" spans="1:7" ht="46.5" customHeight="1">
      <c r="A110" s="14" t="s">
        <v>88</v>
      </c>
      <c r="B110" s="19"/>
      <c r="C110" s="20" t="s">
        <v>21</v>
      </c>
      <c r="D110" s="20" t="s">
        <v>25</v>
      </c>
      <c r="E110" s="20" t="s">
        <v>333</v>
      </c>
      <c r="F110" s="20" t="s">
        <v>87</v>
      </c>
      <c r="G110" s="24">
        <v>1065.4</v>
      </c>
    </row>
    <row r="111" spans="1:7" ht="115.5" customHeight="1">
      <c r="A111" s="14" t="s">
        <v>252</v>
      </c>
      <c r="B111" s="19"/>
      <c r="C111" s="20" t="s">
        <v>21</v>
      </c>
      <c r="D111" s="20" t="s">
        <v>25</v>
      </c>
      <c r="E111" s="20" t="s">
        <v>177</v>
      </c>
      <c r="F111" s="20"/>
      <c r="G111" s="24">
        <f>G112</f>
        <v>16956.3</v>
      </c>
    </row>
    <row r="112" spans="1:7" ht="37.5">
      <c r="A112" s="14" t="s">
        <v>88</v>
      </c>
      <c r="B112" s="19"/>
      <c r="C112" s="20" t="s">
        <v>21</v>
      </c>
      <c r="D112" s="20" t="s">
        <v>25</v>
      </c>
      <c r="E112" s="20" t="s">
        <v>177</v>
      </c>
      <c r="F112" s="20" t="s">
        <v>87</v>
      </c>
      <c r="G112" s="24">
        <v>16956.3</v>
      </c>
    </row>
    <row r="113" spans="1:7" ht="75">
      <c r="A113" s="14" t="s">
        <v>193</v>
      </c>
      <c r="B113" s="19"/>
      <c r="C113" s="20" t="s">
        <v>21</v>
      </c>
      <c r="D113" s="20" t="s">
        <v>25</v>
      </c>
      <c r="E113" s="20" t="s">
        <v>178</v>
      </c>
      <c r="F113" s="20"/>
      <c r="G113" s="24">
        <f>G114</f>
        <v>600</v>
      </c>
    </row>
    <row r="114" spans="1:7" ht="18.75">
      <c r="A114" s="14" t="s">
        <v>50</v>
      </c>
      <c r="B114" s="19"/>
      <c r="C114" s="20" t="s">
        <v>21</v>
      </c>
      <c r="D114" s="20" t="s">
        <v>25</v>
      </c>
      <c r="E114" s="20" t="s">
        <v>179</v>
      </c>
      <c r="F114" s="20"/>
      <c r="G114" s="24">
        <f>G115</f>
        <v>600</v>
      </c>
    </row>
    <row r="115" spans="1:7" ht="37.5">
      <c r="A115" s="14" t="s">
        <v>88</v>
      </c>
      <c r="B115" s="19"/>
      <c r="C115" s="20" t="s">
        <v>21</v>
      </c>
      <c r="D115" s="20" t="s">
        <v>25</v>
      </c>
      <c r="E115" s="20" t="s">
        <v>179</v>
      </c>
      <c r="F115" s="20" t="s">
        <v>87</v>
      </c>
      <c r="G115" s="24">
        <v>600</v>
      </c>
    </row>
    <row r="116" spans="1:7" ht="95.25" customHeight="1">
      <c r="A116" s="14" t="s">
        <v>320</v>
      </c>
      <c r="B116" s="19"/>
      <c r="C116" s="20" t="s">
        <v>21</v>
      </c>
      <c r="D116" s="20" t="s">
        <v>25</v>
      </c>
      <c r="E116" s="20" t="s">
        <v>138</v>
      </c>
      <c r="F116" s="20"/>
      <c r="G116" s="24">
        <f>G117</f>
        <v>1887.7</v>
      </c>
    </row>
    <row r="117" spans="1:7" ht="61.5" customHeight="1">
      <c r="A117" s="14" t="s">
        <v>263</v>
      </c>
      <c r="B117" s="19"/>
      <c r="C117" s="20" t="s">
        <v>21</v>
      </c>
      <c r="D117" s="20" t="s">
        <v>25</v>
      </c>
      <c r="E117" s="20" t="s">
        <v>117</v>
      </c>
      <c r="F117" s="20"/>
      <c r="G117" s="24">
        <f>G118</f>
        <v>1887.7</v>
      </c>
    </row>
    <row r="118" spans="1:7" ht="45.75" customHeight="1">
      <c r="A118" s="32" t="s">
        <v>119</v>
      </c>
      <c r="B118" s="19"/>
      <c r="C118" s="20" t="s">
        <v>21</v>
      </c>
      <c r="D118" s="20" t="s">
        <v>25</v>
      </c>
      <c r="E118" s="20" t="s">
        <v>118</v>
      </c>
      <c r="F118" s="20"/>
      <c r="G118" s="24">
        <f>G119</f>
        <v>1887.7</v>
      </c>
    </row>
    <row r="119" spans="1:7" ht="63" customHeight="1">
      <c r="A119" s="14" t="s">
        <v>242</v>
      </c>
      <c r="B119" s="19"/>
      <c r="C119" s="20" t="s">
        <v>21</v>
      </c>
      <c r="D119" s="20" t="s">
        <v>25</v>
      </c>
      <c r="E119" s="20" t="s">
        <v>243</v>
      </c>
      <c r="F119" s="20"/>
      <c r="G119" s="24">
        <f>G120</f>
        <v>1887.7</v>
      </c>
    </row>
    <row r="120" spans="1:7" ht="63" customHeight="1">
      <c r="A120" s="14" t="s">
        <v>88</v>
      </c>
      <c r="B120" s="19"/>
      <c r="C120" s="20" t="s">
        <v>21</v>
      </c>
      <c r="D120" s="20" t="s">
        <v>25</v>
      </c>
      <c r="E120" s="20" t="s">
        <v>243</v>
      </c>
      <c r="F120" s="20" t="s">
        <v>87</v>
      </c>
      <c r="G120" s="24">
        <v>1887.7</v>
      </c>
    </row>
    <row r="121" spans="1:7" ht="120" customHeight="1">
      <c r="A121" s="14" t="s">
        <v>321</v>
      </c>
      <c r="B121" s="19"/>
      <c r="C121" s="20" t="s">
        <v>21</v>
      </c>
      <c r="D121" s="20" t="s">
        <v>25</v>
      </c>
      <c r="E121" s="20" t="s">
        <v>120</v>
      </c>
      <c r="F121" s="20"/>
      <c r="G121" s="24">
        <f>G122</f>
        <v>1500</v>
      </c>
    </row>
    <row r="122" spans="1:7" ht="117" customHeight="1">
      <c r="A122" s="14" t="s">
        <v>331</v>
      </c>
      <c r="B122" s="19"/>
      <c r="C122" s="20" t="s">
        <v>21</v>
      </c>
      <c r="D122" s="20" t="s">
        <v>25</v>
      </c>
      <c r="E122" s="20" t="s">
        <v>122</v>
      </c>
      <c r="F122" s="20"/>
      <c r="G122" s="24">
        <f>G123</f>
        <v>1500</v>
      </c>
    </row>
    <row r="123" spans="1:7" ht="57" customHeight="1">
      <c r="A123" s="14" t="s">
        <v>264</v>
      </c>
      <c r="B123" s="19"/>
      <c r="C123" s="20" t="s">
        <v>21</v>
      </c>
      <c r="D123" s="20" t="s">
        <v>25</v>
      </c>
      <c r="E123" s="20" t="s">
        <v>121</v>
      </c>
      <c r="F123" s="20"/>
      <c r="G123" s="24">
        <f>G124</f>
        <v>1500</v>
      </c>
    </row>
    <row r="124" spans="1:7" ht="136.5" customHeight="1">
      <c r="A124" s="14" t="s">
        <v>265</v>
      </c>
      <c r="B124" s="19"/>
      <c r="C124" s="20" t="s">
        <v>21</v>
      </c>
      <c r="D124" s="20" t="s">
        <v>25</v>
      </c>
      <c r="E124" s="20" t="s">
        <v>146</v>
      </c>
      <c r="F124" s="20"/>
      <c r="G124" s="24">
        <f>G125</f>
        <v>1500</v>
      </c>
    </row>
    <row r="125" spans="1:7" ht="43.5" customHeight="1">
      <c r="A125" s="14" t="s">
        <v>88</v>
      </c>
      <c r="B125" s="19"/>
      <c r="C125" s="20" t="s">
        <v>21</v>
      </c>
      <c r="D125" s="20" t="s">
        <v>25</v>
      </c>
      <c r="E125" s="20" t="s">
        <v>146</v>
      </c>
      <c r="F125" s="20" t="s">
        <v>87</v>
      </c>
      <c r="G125" s="24">
        <v>1500</v>
      </c>
    </row>
    <row r="126" spans="1:7" ht="37.5">
      <c r="A126" s="14" t="s">
        <v>63</v>
      </c>
      <c r="B126" s="19"/>
      <c r="C126" s="20" t="s">
        <v>21</v>
      </c>
      <c r="D126" s="20" t="s">
        <v>62</v>
      </c>
      <c r="E126" s="20"/>
      <c r="F126" s="20"/>
      <c r="G126" s="24">
        <f>G130</f>
        <v>70</v>
      </c>
    </row>
    <row r="127" spans="1:7" ht="56.25">
      <c r="A127" s="14" t="s">
        <v>266</v>
      </c>
      <c r="B127" s="19"/>
      <c r="C127" s="20" t="s">
        <v>21</v>
      </c>
      <c r="D127" s="20" t="s">
        <v>62</v>
      </c>
      <c r="E127" s="20" t="s">
        <v>245</v>
      </c>
      <c r="F127" s="20"/>
      <c r="G127" s="24"/>
    </row>
    <row r="128" spans="1:7" ht="75">
      <c r="A128" s="32" t="s">
        <v>267</v>
      </c>
      <c r="B128" s="19"/>
      <c r="C128" s="20" t="s">
        <v>21</v>
      </c>
      <c r="D128" s="20" t="s">
        <v>62</v>
      </c>
      <c r="E128" s="20" t="s">
        <v>246</v>
      </c>
      <c r="F128" s="20"/>
      <c r="G128" s="24"/>
    </row>
    <row r="129" spans="1:7" ht="40.5" customHeight="1">
      <c r="A129" s="32" t="s">
        <v>268</v>
      </c>
      <c r="B129" s="19"/>
      <c r="C129" s="20" t="s">
        <v>21</v>
      </c>
      <c r="D129" s="20" t="s">
        <v>62</v>
      </c>
      <c r="E129" s="20" t="s">
        <v>247</v>
      </c>
      <c r="F129" s="20"/>
      <c r="G129" s="24">
        <f>G130</f>
        <v>70</v>
      </c>
    </row>
    <row r="130" spans="1:7" ht="93.75">
      <c r="A130" s="14" t="s">
        <v>269</v>
      </c>
      <c r="B130" s="19"/>
      <c r="C130" s="20" t="s">
        <v>21</v>
      </c>
      <c r="D130" s="20" t="s">
        <v>62</v>
      </c>
      <c r="E130" s="20" t="s">
        <v>244</v>
      </c>
      <c r="F130" s="20"/>
      <c r="G130" s="24">
        <f>G131</f>
        <v>70</v>
      </c>
    </row>
    <row r="131" spans="1:7" ht="93.75">
      <c r="A131" s="14" t="s">
        <v>145</v>
      </c>
      <c r="B131" s="19"/>
      <c r="C131" s="20" t="s">
        <v>136</v>
      </c>
      <c r="D131" s="20" t="s">
        <v>62</v>
      </c>
      <c r="E131" s="20" t="s">
        <v>244</v>
      </c>
      <c r="F131" s="20" t="s">
        <v>51</v>
      </c>
      <c r="G131" s="24">
        <v>70</v>
      </c>
    </row>
    <row r="132" spans="1:7" ht="18.75">
      <c r="A132" s="15" t="s">
        <v>38</v>
      </c>
      <c r="B132" s="19"/>
      <c r="C132" s="20" t="s">
        <v>26</v>
      </c>
      <c r="D132" s="20" t="s">
        <v>19</v>
      </c>
      <c r="E132" s="20"/>
      <c r="F132" s="20"/>
      <c r="G132" s="24">
        <f>G133+G143+G157+G188</f>
        <v>18601.899999999998</v>
      </c>
    </row>
    <row r="133" spans="1:7" ht="18.75">
      <c r="A133" s="15" t="s">
        <v>73</v>
      </c>
      <c r="B133" s="19"/>
      <c r="C133" s="20" t="s">
        <v>26</v>
      </c>
      <c r="D133" s="20" t="s">
        <v>18</v>
      </c>
      <c r="E133" s="20"/>
      <c r="F133" s="20"/>
      <c r="G133" s="24">
        <f>G134</f>
        <v>872.6</v>
      </c>
    </row>
    <row r="134" spans="1:7" ht="75">
      <c r="A134" s="14" t="s">
        <v>315</v>
      </c>
      <c r="B134" s="19"/>
      <c r="C134" s="20" t="s">
        <v>26</v>
      </c>
      <c r="D134" s="20" t="s">
        <v>18</v>
      </c>
      <c r="E134" s="20" t="s">
        <v>173</v>
      </c>
      <c r="F134" s="20"/>
      <c r="G134" s="24">
        <f>G135+G139</f>
        <v>872.6</v>
      </c>
    </row>
    <row r="135" spans="1:7" ht="56.25">
      <c r="A135" s="14" t="s">
        <v>270</v>
      </c>
      <c r="B135" s="19"/>
      <c r="C135" s="20" t="s">
        <v>26</v>
      </c>
      <c r="D135" s="20" t="s">
        <v>18</v>
      </c>
      <c r="E135" s="20" t="s">
        <v>180</v>
      </c>
      <c r="F135" s="20"/>
      <c r="G135" s="24">
        <f>G136</f>
        <v>500</v>
      </c>
    </row>
    <row r="136" spans="1:7" ht="35.25" customHeight="1">
      <c r="A136" s="14" t="s">
        <v>192</v>
      </c>
      <c r="B136" s="19"/>
      <c r="C136" s="20" t="s">
        <v>26</v>
      </c>
      <c r="D136" s="20" t="s">
        <v>18</v>
      </c>
      <c r="E136" s="20" t="s">
        <v>182</v>
      </c>
      <c r="F136" s="20"/>
      <c r="G136" s="24">
        <f>G137</f>
        <v>500</v>
      </c>
    </row>
    <row r="137" spans="1:7" ht="18.75">
      <c r="A137" s="14" t="s">
        <v>54</v>
      </c>
      <c r="B137" s="19"/>
      <c r="C137" s="20" t="s">
        <v>26</v>
      </c>
      <c r="D137" s="20" t="s">
        <v>18</v>
      </c>
      <c r="E137" s="20" t="s">
        <v>183</v>
      </c>
      <c r="F137" s="20"/>
      <c r="G137" s="24">
        <f>G138</f>
        <v>500</v>
      </c>
    </row>
    <row r="138" spans="1:7" ht="37.5">
      <c r="A138" s="14" t="s">
        <v>88</v>
      </c>
      <c r="B138" s="19"/>
      <c r="C138" s="20" t="s">
        <v>26</v>
      </c>
      <c r="D138" s="20" t="s">
        <v>18</v>
      </c>
      <c r="E138" s="20" t="s">
        <v>183</v>
      </c>
      <c r="F138" s="20" t="s">
        <v>87</v>
      </c>
      <c r="G138" s="24">
        <v>500</v>
      </c>
    </row>
    <row r="139" spans="1:7" ht="37.5">
      <c r="A139" s="14" t="s">
        <v>174</v>
      </c>
      <c r="B139" s="19"/>
      <c r="C139" s="20" t="s">
        <v>26</v>
      </c>
      <c r="D139" s="20" t="s">
        <v>18</v>
      </c>
      <c r="E139" s="20" t="s">
        <v>172</v>
      </c>
      <c r="F139" s="20"/>
      <c r="G139" s="24">
        <f>G140</f>
        <v>372.6</v>
      </c>
    </row>
    <row r="140" spans="1:7" ht="56.25">
      <c r="A140" s="14" t="s">
        <v>191</v>
      </c>
      <c r="B140" s="19"/>
      <c r="C140" s="20" t="s">
        <v>26</v>
      </c>
      <c r="D140" s="20" t="s">
        <v>18</v>
      </c>
      <c r="E140" s="20" t="s">
        <v>186</v>
      </c>
      <c r="F140" s="20"/>
      <c r="G140" s="24">
        <f>G141</f>
        <v>372.6</v>
      </c>
    </row>
    <row r="141" spans="1:7" ht="37.5">
      <c r="A141" s="14" t="s">
        <v>79</v>
      </c>
      <c r="B141" s="19"/>
      <c r="C141" s="20" t="s">
        <v>26</v>
      </c>
      <c r="D141" s="20" t="s">
        <v>18</v>
      </c>
      <c r="E141" s="20" t="s">
        <v>185</v>
      </c>
      <c r="F141" s="20"/>
      <c r="G141" s="24">
        <f>G142</f>
        <v>372.6</v>
      </c>
    </row>
    <row r="142" spans="1:7" ht="56.25" customHeight="1">
      <c r="A142" s="14" t="s">
        <v>88</v>
      </c>
      <c r="B142" s="19"/>
      <c r="C142" s="20" t="s">
        <v>26</v>
      </c>
      <c r="D142" s="20" t="s">
        <v>18</v>
      </c>
      <c r="E142" s="20" t="s">
        <v>185</v>
      </c>
      <c r="F142" s="20" t="s">
        <v>87</v>
      </c>
      <c r="G142" s="24">
        <v>372.6</v>
      </c>
    </row>
    <row r="143" spans="1:7" ht="18.75">
      <c r="A143" s="15" t="s">
        <v>10</v>
      </c>
      <c r="B143" s="19"/>
      <c r="C143" s="20" t="s">
        <v>26</v>
      </c>
      <c r="D143" s="20" t="s">
        <v>24</v>
      </c>
      <c r="E143" s="20"/>
      <c r="F143" s="20"/>
      <c r="G143" s="24">
        <f>G144+G155</f>
        <v>5814.7</v>
      </c>
    </row>
    <row r="144" spans="1:7" ht="75">
      <c r="A144" s="14" t="s">
        <v>315</v>
      </c>
      <c r="B144" s="19"/>
      <c r="C144" s="20" t="s">
        <v>26</v>
      </c>
      <c r="D144" s="20" t="s">
        <v>24</v>
      </c>
      <c r="E144" s="20" t="s">
        <v>173</v>
      </c>
      <c r="F144" s="20"/>
      <c r="G144" s="24">
        <f>G145</f>
        <v>2234.7</v>
      </c>
    </row>
    <row r="145" spans="1:7" ht="37.5">
      <c r="A145" s="14" t="s">
        <v>181</v>
      </c>
      <c r="B145" s="19"/>
      <c r="C145" s="20" t="s">
        <v>26</v>
      </c>
      <c r="D145" s="20" t="s">
        <v>24</v>
      </c>
      <c r="E145" s="20" t="s">
        <v>180</v>
      </c>
      <c r="F145" s="20"/>
      <c r="G145" s="24">
        <f>G146+G149+G152</f>
        <v>2234.7</v>
      </c>
    </row>
    <row r="146" spans="1:7" ht="39" customHeight="1">
      <c r="A146" s="14" t="s">
        <v>190</v>
      </c>
      <c r="B146" s="19"/>
      <c r="C146" s="20" t="s">
        <v>26</v>
      </c>
      <c r="D146" s="20" t="s">
        <v>24</v>
      </c>
      <c r="E146" s="20" t="s">
        <v>184</v>
      </c>
      <c r="F146" s="20"/>
      <c r="G146" s="24">
        <f>G147</f>
        <v>1080.9</v>
      </c>
    </row>
    <row r="147" spans="1:7" ht="37.5">
      <c r="A147" s="14" t="s">
        <v>253</v>
      </c>
      <c r="B147" s="19"/>
      <c r="C147" s="20" t="s">
        <v>26</v>
      </c>
      <c r="D147" s="20" t="s">
        <v>24</v>
      </c>
      <c r="E147" s="20" t="s">
        <v>187</v>
      </c>
      <c r="F147" s="20"/>
      <c r="G147" s="24">
        <f>G148</f>
        <v>1080.9</v>
      </c>
    </row>
    <row r="148" spans="1:7" ht="37.5">
      <c r="A148" s="14" t="s">
        <v>88</v>
      </c>
      <c r="B148" s="19"/>
      <c r="C148" s="20" t="s">
        <v>26</v>
      </c>
      <c r="D148" s="20" t="s">
        <v>24</v>
      </c>
      <c r="E148" s="20" t="s">
        <v>187</v>
      </c>
      <c r="F148" s="20" t="s">
        <v>87</v>
      </c>
      <c r="G148" s="24">
        <v>1080.9</v>
      </c>
    </row>
    <row r="149" spans="1:7" ht="35.25" customHeight="1">
      <c r="A149" s="14" t="s">
        <v>254</v>
      </c>
      <c r="B149" s="19"/>
      <c r="C149" s="20" t="s">
        <v>26</v>
      </c>
      <c r="D149" s="20" t="s">
        <v>24</v>
      </c>
      <c r="E149" s="20" t="s">
        <v>189</v>
      </c>
      <c r="F149" s="20"/>
      <c r="G149" s="24">
        <f>G150</f>
        <v>13.8</v>
      </c>
    </row>
    <row r="150" spans="1:7" ht="42" customHeight="1">
      <c r="A150" s="14" t="s">
        <v>225</v>
      </c>
      <c r="B150" s="19"/>
      <c r="C150" s="20" t="s">
        <v>26</v>
      </c>
      <c r="D150" s="20" t="s">
        <v>24</v>
      </c>
      <c r="E150" s="20" t="s">
        <v>188</v>
      </c>
      <c r="F150" s="20"/>
      <c r="G150" s="24">
        <f>G151</f>
        <v>13.8</v>
      </c>
    </row>
    <row r="151" spans="1:7" ht="37.5">
      <c r="A151" s="14" t="s">
        <v>88</v>
      </c>
      <c r="B151" s="19"/>
      <c r="C151" s="20" t="s">
        <v>26</v>
      </c>
      <c r="D151" s="20" t="s">
        <v>24</v>
      </c>
      <c r="E151" s="20" t="s">
        <v>188</v>
      </c>
      <c r="F151" s="20" t="s">
        <v>87</v>
      </c>
      <c r="G151" s="24">
        <v>13.8</v>
      </c>
    </row>
    <row r="152" spans="1:7" ht="75" customHeight="1">
      <c r="A152" s="27" t="s">
        <v>197</v>
      </c>
      <c r="B152" s="31"/>
      <c r="C152" s="20" t="s">
        <v>26</v>
      </c>
      <c r="D152" s="20" t="s">
        <v>24</v>
      </c>
      <c r="E152" s="20" t="s">
        <v>195</v>
      </c>
      <c r="F152" s="46"/>
      <c r="G152" s="24">
        <f>G153</f>
        <v>1140</v>
      </c>
    </row>
    <row r="153" spans="1:7" s="7" customFormat="1" ht="66" customHeight="1">
      <c r="A153" s="14" t="s">
        <v>52</v>
      </c>
      <c r="B153" s="19"/>
      <c r="C153" s="20" t="s">
        <v>26</v>
      </c>
      <c r="D153" s="20" t="s">
        <v>24</v>
      </c>
      <c r="E153" s="20" t="s">
        <v>196</v>
      </c>
      <c r="F153" s="20"/>
      <c r="G153" s="24">
        <f>G154</f>
        <v>1140</v>
      </c>
    </row>
    <row r="154" spans="1:7" s="7" customFormat="1" ht="93.75">
      <c r="A154" s="32" t="s">
        <v>145</v>
      </c>
      <c r="B154" s="33"/>
      <c r="C154" s="34" t="s">
        <v>26</v>
      </c>
      <c r="D154" s="34" t="s">
        <v>24</v>
      </c>
      <c r="E154" s="34" t="s">
        <v>196</v>
      </c>
      <c r="F154" s="34" t="s">
        <v>51</v>
      </c>
      <c r="G154" s="24">
        <v>1140</v>
      </c>
    </row>
    <row r="155" spans="1:7" s="7" customFormat="1" ht="81.75" customHeight="1">
      <c r="A155" s="14" t="s">
        <v>249</v>
      </c>
      <c r="B155" s="19"/>
      <c r="C155" s="20" t="s">
        <v>26</v>
      </c>
      <c r="D155" s="20" t="s">
        <v>24</v>
      </c>
      <c r="E155" s="20" t="s">
        <v>248</v>
      </c>
      <c r="F155" s="20"/>
      <c r="G155" s="24">
        <f>G156</f>
        <v>3580</v>
      </c>
    </row>
    <row r="156" spans="1:7" s="7" customFormat="1" ht="18.75">
      <c r="A156" s="14" t="s">
        <v>46</v>
      </c>
      <c r="B156" s="19"/>
      <c r="C156" s="20" t="s">
        <v>26</v>
      </c>
      <c r="D156" s="20" t="s">
        <v>24</v>
      </c>
      <c r="E156" s="20" t="s">
        <v>248</v>
      </c>
      <c r="F156" s="20" t="s">
        <v>45</v>
      </c>
      <c r="G156" s="24">
        <v>3580</v>
      </c>
    </row>
    <row r="157" spans="1:7" s="7" customFormat="1" ht="18.75">
      <c r="A157" s="15" t="s">
        <v>11</v>
      </c>
      <c r="B157" s="19"/>
      <c r="C157" s="20" t="s">
        <v>26</v>
      </c>
      <c r="D157" s="20" t="s">
        <v>20</v>
      </c>
      <c r="E157" s="20"/>
      <c r="F157" s="20"/>
      <c r="G157" s="24">
        <f>G158+G183+G178</f>
        <v>9386.8</v>
      </c>
    </row>
    <row r="158" spans="1:7" s="7" customFormat="1" ht="75">
      <c r="A158" s="14" t="s">
        <v>319</v>
      </c>
      <c r="B158" s="19"/>
      <c r="C158" s="20" t="s">
        <v>26</v>
      </c>
      <c r="D158" s="20" t="s">
        <v>20</v>
      </c>
      <c r="E158" s="20" t="s">
        <v>173</v>
      </c>
      <c r="F158" s="20"/>
      <c r="G158" s="24">
        <f>G159+G169</f>
        <v>5608.8</v>
      </c>
    </row>
    <row r="159" spans="1:7" s="7" customFormat="1" ht="56.25">
      <c r="A159" s="14" t="s">
        <v>271</v>
      </c>
      <c r="B159" s="19"/>
      <c r="C159" s="20" t="s">
        <v>26</v>
      </c>
      <c r="D159" s="20" t="s">
        <v>20</v>
      </c>
      <c r="E159" s="20" t="s">
        <v>180</v>
      </c>
      <c r="F159" s="20"/>
      <c r="G159" s="24">
        <f>G160+G163+G166</f>
        <v>3963.6</v>
      </c>
    </row>
    <row r="160" spans="1:7" s="7" customFormat="1" ht="56.25">
      <c r="A160" s="14" t="s">
        <v>199</v>
      </c>
      <c r="B160" s="19"/>
      <c r="C160" s="20" t="s">
        <v>26</v>
      </c>
      <c r="D160" s="20" t="s">
        <v>20</v>
      </c>
      <c r="E160" s="20" t="s">
        <v>198</v>
      </c>
      <c r="F160" s="20"/>
      <c r="G160" s="24">
        <f>G161</f>
        <v>3524</v>
      </c>
    </row>
    <row r="161" spans="1:7" s="7" customFormat="1" ht="37.5">
      <c r="A161" s="14" t="s">
        <v>226</v>
      </c>
      <c r="B161" s="19"/>
      <c r="C161" s="20" t="s">
        <v>26</v>
      </c>
      <c r="D161" s="20" t="s">
        <v>20</v>
      </c>
      <c r="E161" s="20" t="s">
        <v>200</v>
      </c>
      <c r="F161" s="20"/>
      <c r="G161" s="24">
        <f>G162</f>
        <v>3524</v>
      </c>
    </row>
    <row r="162" spans="1:7" s="7" customFormat="1" ht="37.5">
      <c r="A162" s="14" t="s">
        <v>88</v>
      </c>
      <c r="B162" s="19"/>
      <c r="C162" s="20" t="s">
        <v>26</v>
      </c>
      <c r="D162" s="20" t="s">
        <v>20</v>
      </c>
      <c r="E162" s="20" t="s">
        <v>200</v>
      </c>
      <c r="F162" s="20" t="s">
        <v>87</v>
      </c>
      <c r="G162" s="24">
        <v>3524</v>
      </c>
    </row>
    <row r="163" spans="1:7" s="7" customFormat="1" ht="57.75" customHeight="1">
      <c r="A163" s="14" t="s">
        <v>227</v>
      </c>
      <c r="B163" s="19"/>
      <c r="C163" s="20" t="s">
        <v>26</v>
      </c>
      <c r="D163" s="20" t="s">
        <v>20</v>
      </c>
      <c r="E163" s="20" t="s">
        <v>201</v>
      </c>
      <c r="F163" s="20"/>
      <c r="G163" s="24">
        <f>G164</f>
        <v>287.1</v>
      </c>
    </row>
    <row r="164" spans="1:7" s="7" customFormat="1" ht="18.75">
      <c r="A164" s="14" t="s">
        <v>53</v>
      </c>
      <c r="B164" s="19"/>
      <c r="C164" s="20" t="s">
        <v>26</v>
      </c>
      <c r="D164" s="20" t="s">
        <v>20</v>
      </c>
      <c r="E164" s="20" t="s">
        <v>202</v>
      </c>
      <c r="F164" s="20"/>
      <c r="G164" s="24">
        <f>G165</f>
        <v>287.1</v>
      </c>
    </row>
    <row r="165" spans="1:7" s="7" customFormat="1" ht="37.5">
      <c r="A165" s="14" t="s">
        <v>88</v>
      </c>
      <c r="B165" s="19"/>
      <c r="C165" s="20" t="s">
        <v>26</v>
      </c>
      <c r="D165" s="20" t="s">
        <v>20</v>
      </c>
      <c r="E165" s="20" t="s">
        <v>202</v>
      </c>
      <c r="F165" s="20" t="s">
        <v>87</v>
      </c>
      <c r="G165" s="24">
        <v>287.1</v>
      </c>
    </row>
    <row r="166" spans="1:7" s="7" customFormat="1" ht="37.5">
      <c r="A166" s="14" t="s">
        <v>205</v>
      </c>
      <c r="B166" s="19"/>
      <c r="C166" s="20" t="s">
        <v>26</v>
      </c>
      <c r="D166" s="20" t="s">
        <v>20</v>
      </c>
      <c r="E166" s="20" t="s">
        <v>203</v>
      </c>
      <c r="F166" s="20"/>
      <c r="G166" s="24">
        <f>G167</f>
        <v>152.5</v>
      </c>
    </row>
    <row r="167" spans="1:7" s="7" customFormat="1" ht="18.75">
      <c r="A167" s="14" t="s">
        <v>228</v>
      </c>
      <c r="B167" s="19"/>
      <c r="C167" s="20" t="s">
        <v>26</v>
      </c>
      <c r="D167" s="20" t="s">
        <v>20</v>
      </c>
      <c r="E167" s="20" t="s">
        <v>204</v>
      </c>
      <c r="F167" s="20"/>
      <c r="G167" s="24">
        <f>G168</f>
        <v>152.5</v>
      </c>
    </row>
    <row r="168" spans="1:7" s="7" customFormat="1" ht="37.5">
      <c r="A168" s="14" t="s">
        <v>88</v>
      </c>
      <c r="B168" s="19"/>
      <c r="C168" s="20" t="s">
        <v>26</v>
      </c>
      <c r="D168" s="20" t="s">
        <v>20</v>
      </c>
      <c r="E168" s="20" t="s">
        <v>204</v>
      </c>
      <c r="F168" s="20" t="s">
        <v>87</v>
      </c>
      <c r="G168" s="24">
        <v>152.5</v>
      </c>
    </row>
    <row r="169" spans="1:7" s="7" customFormat="1" ht="37.5">
      <c r="A169" s="14" t="s">
        <v>174</v>
      </c>
      <c r="B169" s="19"/>
      <c r="C169" s="20" t="s">
        <v>26</v>
      </c>
      <c r="D169" s="20" t="s">
        <v>20</v>
      </c>
      <c r="E169" s="20" t="s">
        <v>172</v>
      </c>
      <c r="F169" s="20"/>
      <c r="G169" s="24">
        <f>G170+G173</f>
        <v>1645.2</v>
      </c>
    </row>
    <row r="170" spans="1:7" s="7" customFormat="1" ht="56.25">
      <c r="A170" s="14" t="s">
        <v>207</v>
      </c>
      <c r="B170" s="19"/>
      <c r="C170" s="20" t="s">
        <v>26</v>
      </c>
      <c r="D170" s="20" t="s">
        <v>20</v>
      </c>
      <c r="E170" s="20" t="s">
        <v>206</v>
      </c>
      <c r="F170" s="20"/>
      <c r="G170" s="24">
        <f>G171</f>
        <v>150</v>
      </c>
    </row>
    <row r="171" spans="1:7" s="7" customFormat="1" ht="37.5">
      <c r="A171" s="14" t="s">
        <v>39</v>
      </c>
      <c r="B171" s="19"/>
      <c r="C171" s="20" t="s">
        <v>26</v>
      </c>
      <c r="D171" s="20" t="s">
        <v>20</v>
      </c>
      <c r="E171" s="20" t="s">
        <v>208</v>
      </c>
      <c r="F171" s="20"/>
      <c r="G171" s="24">
        <f>G172</f>
        <v>150</v>
      </c>
    </row>
    <row r="172" spans="1:7" s="7" customFormat="1" ht="37.5">
      <c r="A172" s="14" t="s">
        <v>88</v>
      </c>
      <c r="B172" s="19"/>
      <c r="C172" s="20" t="s">
        <v>26</v>
      </c>
      <c r="D172" s="20" t="s">
        <v>20</v>
      </c>
      <c r="E172" s="20" t="s">
        <v>208</v>
      </c>
      <c r="F172" s="20" t="s">
        <v>87</v>
      </c>
      <c r="G172" s="24">
        <v>150</v>
      </c>
    </row>
    <row r="173" spans="1:7" s="7" customFormat="1" ht="37.5">
      <c r="A173" s="14" t="s">
        <v>210</v>
      </c>
      <c r="B173" s="19"/>
      <c r="C173" s="20" t="s">
        <v>26</v>
      </c>
      <c r="D173" s="20" t="s">
        <v>20</v>
      </c>
      <c r="E173" s="20" t="s">
        <v>209</v>
      </c>
      <c r="F173" s="20"/>
      <c r="G173" s="24">
        <f>G174+G176</f>
        <v>1495.2</v>
      </c>
    </row>
    <row r="174" spans="1:7" s="7" customFormat="1" ht="37.5">
      <c r="A174" s="14" t="s">
        <v>229</v>
      </c>
      <c r="B174" s="19"/>
      <c r="C174" s="20" t="s">
        <v>26</v>
      </c>
      <c r="D174" s="20" t="s">
        <v>20</v>
      </c>
      <c r="E174" s="20" t="s">
        <v>212</v>
      </c>
      <c r="F174" s="20"/>
      <c r="G174" s="24">
        <f>G175</f>
        <v>485</v>
      </c>
    </row>
    <row r="175" spans="1:7" s="7" customFormat="1" ht="37.5">
      <c r="A175" s="14" t="s">
        <v>88</v>
      </c>
      <c r="B175" s="19"/>
      <c r="C175" s="20" t="s">
        <v>26</v>
      </c>
      <c r="D175" s="20" t="s">
        <v>20</v>
      </c>
      <c r="E175" s="20" t="s">
        <v>212</v>
      </c>
      <c r="F175" s="20" t="s">
        <v>87</v>
      </c>
      <c r="G175" s="24">
        <v>485</v>
      </c>
    </row>
    <row r="176" spans="1:7" s="7" customFormat="1" ht="37.5">
      <c r="A176" s="14" t="s">
        <v>72</v>
      </c>
      <c r="B176" s="19"/>
      <c r="C176" s="20" t="s">
        <v>26</v>
      </c>
      <c r="D176" s="20" t="s">
        <v>20</v>
      </c>
      <c r="E176" s="20" t="s">
        <v>211</v>
      </c>
      <c r="F176" s="20"/>
      <c r="G176" s="24">
        <f>G177</f>
        <v>1010.2</v>
      </c>
    </row>
    <row r="177" spans="1:7" s="7" customFormat="1" ht="37.5">
      <c r="A177" s="14" t="s">
        <v>88</v>
      </c>
      <c r="B177" s="19"/>
      <c r="C177" s="20" t="s">
        <v>26</v>
      </c>
      <c r="D177" s="20" t="s">
        <v>20</v>
      </c>
      <c r="E177" s="20" t="s">
        <v>211</v>
      </c>
      <c r="F177" s="20" t="s">
        <v>87</v>
      </c>
      <c r="G177" s="24">
        <v>1010.2</v>
      </c>
    </row>
    <row r="178" spans="1:7" s="7" customFormat="1" ht="168.75">
      <c r="A178" s="14" t="s">
        <v>322</v>
      </c>
      <c r="B178" s="19"/>
      <c r="C178" s="20" t="s">
        <v>26</v>
      </c>
      <c r="D178" s="20" t="s">
        <v>20</v>
      </c>
      <c r="E178" s="20" t="s">
        <v>137</v>
      </c>
      <c r="F178" s="20"/>
      <c r="G178" s="24">
        <f>G179</f>
        <v>3389.7</v>
      </c>
    </row>
    <row r="179" spans="1:7" s="7" customFormat="1" ht="112.5">
      <c r="A179" s="14" t="s">
        <v>323</v>
      </c>
      <c r="B179" s="19"/>
      <c r="C179" s="20" t="s">
        <v>26</v>
      </c>
      <c r="D179" s="20" t="s">
        <v>20</v>
      </c>
      <c r="E179" s="20" t="s">
        <v>139</v>
      </c>
      <c r="F179" s="20"/>
      <c r="G179" s="24">
        <f>G180</f>
        <v>3389.7</v>
      </c>
    </row>
    <row r="180" spans="1:7" s="7" customFormat="1" ht="37.5">
      <c r="A180" s="14" t="s">
        <v>268</v>
      </c>
      <c r="B180" s="19"/>
      <c r="C180" s="20" t="s">
        <v>26</v>
      </c>
      <c r="D180" s="20" t="s">
        <v>20</v>
      </c>
      <c r="E180" s="20" t="s">
        <v>140</v>
      </c>
      <c r="F180" s="20"/>
      <c r="G180" s="24">
        <f>G181</f>
        <v>3389.7</v>
      </c>
    </row>
    <row r="181" spans="1:7" s="7" customFormat="1" ht="131.25">
      <c r="A181" s="14" t="s">
        <v>293</v>
      </c>
      <c r="B181" s="19"/>
      <c r="C181" s="20" t="s">
        <v>26</v>
      </c>
      <c r="D181" s="20" t="s">
        <v>20</v>
      </c>
      <c r="E181" s="20" t="s">
        <v>294</v>
      </c>
      <c r="F181" s="20"/>
      <c r="G181" s="24">
        <f>G182</f>
        <v>3389.7</v>
      </c>
    </row>
    <row r="182" spans="1:7" s="7" customFormat="1" ht="37.5">
      <c r="A182" s="14" t="s">
        <v>88</v>
      </c>
      <c r="B182" s="19"/>
      <c r="C182" s="20" t="s">
        <v>26</v>
      </c>
      <c r="D182" s="20" t="s">
        <v>20</v>
      </c>
      <c r="E182" s="20" t="s">
        <v>294</v>
      </c>
      <c r="F182" s="20" t="s">
        <v>87</v>
      </c>
      <c r="G182" s="24">
        <v>3389.7</v>
      </c>
    </row>
    <row r="183" spans="1:7" s="7" customFormat="1" ht="79.5" customHeight="1">
      <c r="A183" s="14" t="s">
        <v>272</v>
      </c>
      <c r="B183" s="19"/>
      <c r="C183" s="20" t="s">
        <v>26</v>
      </c>
      <c r="D183" s="20" t="s">
        <v>20</v>
      </c>
      <c r="E183" s="20" t="s">
        <v>114</v>
      </c>
      <c r="F183" s="20"/>
      <c r="G183" s="24">
        <f>G184</f>
        <v>388.3</v>
      </c>
    </row>
    <row r="184" spans="1:7" s="7" customFormat="1" ht="81" customHeight="1">
      <c r="A184" s="14" t="s">
        <v>274</v>
      </c>
      <c r="B184" s="19"/>
      <c r="C184" s="20" t="s">
        <v>26</v>
      </c>
      <c r="D184" s="20" t="s">
        <v>20</v>
      </c>
      <c r="E184" s="20" t="s">
        <v>113</v>
      </c>
      <c r="F184" s="20"/>
      <c r="G184" s="24">
        <f>G185</f>
        <v>388.3</v>
      </c>
    </row>
    <row r="185" spans="1:7" s="7" customFormat="1" ht="37.5">
      <c r="A185" s="14" t="s">
        <v>116</v>
      </c>
      <c r="B185" s="19"/>
      <c r="C185" s="20" t="s">
        <v>26</v>
      </c>
      <c r="D185" s="20" t="s">
        <v>20</v>
      </c>
      <c r="E185" s="20" t="s">
        <v>115</v>
      </c>
      <c r="F185" s="20"/>
      <c r="G185" s="24">
        <f>G186</f>
        <v>388.3</v>
      </c>
    </row>
    <row r="186" spans="1:7" s="7" customFormat="1" ht="37.5">
      <c r="A186" s="14" t="s">
        <v>142</v>
      </c>
      <c r="B186" s="19"/>
      <c r="C186" s="20" t="s">
        <v>26</v>
      </c>
      <c r="D186" s="20" t="s">
        <v>20</v>
      </c>
      <c r="E186" s="20" t="s">
        <v>141</v>
      </c>
      <c r="F186" s="20"/>
      <c r="G186" s="24">
        <f>G187</f>
        <v>388.3</v>
      </c>
    </row>
    <row r="187" spans="1:7" s="7" customFormat="1" ht="37.5">
      <c r="A187" s="14" t="s">
        <v>88</v>
      </c>
      <c r="B187" s="19"/>
      <c r="C187" s="20" t="s">
        <v>26</v>
      </c>
      <c r="D187" s="20" t="s">
        <v>20</v>
      </c>
      <c r="E187" s="20" t="s">
        <v>141</v>
      </c>
      <c r="F187" s="20" t="s">
        <v>87</v>
      </c>
      <c r="G187" s="24">
        <v>388.3</v>
      </c>
    </row>
    <row r="188" spans="1:7" ht="37.5">
      <c r="A188" s="14" t="s">
        <v>55</v>
      </c>
      <c r="B188" s="19"/>
      <c r="C188" s="20" t="s">
        <v>26</v>
      </c>
      <c r="D188" s="20" t="s">
        <v>26</v>
      </c>
      <c r="E188" s="20"/>
      <c r="F188" s="20"/>
      <c r="G188" s="24">
        <f>G189</f>
        <v>2527.7999999999997</v>
      </c>
    </row>
    <row r="189" spans="1:7" ht="37.5">
      <c r="A189" s="14" t="s">
        <v>35</v>
      </c>
      <c r="B189" s="19"/>
      <c r="C189" s="20" t="s">
        <v>26</v>
      </c>
      <c r="D189" s="20" t="s">
        <v>26</v>
      </c>
      <c r="E189" s="20" t="s">
        <v>123</v>
      </c>
      <c r="F189" s="20"/>
      <c r="G189" s="24">
        <f>G190</f>
        <v>2527.7999999999997</v>
      </c>
    </row>
    <row r="190" spans="1:7" ht="18.75">
      <c r="A190" s="14" t="s">
        <v>75</v>
      </c>
      <c r="B190" s="19"/>
      <c r="C190" s="20" t="s">
        <v>26</v>
      </c>
      <c r="D190" s="20" t="s">
        <v>26</v>
      </c>
      <c r="E190" s="20" t="s">
        <v>102</v>
      </c>
      <c r="F190" s="20"/>
      <c r="G190" s="24">
        <f>G191</f>
        <v>2527.7999999999997</v>
      </c>
    </row>
    <row r="191" spans="1:7" ht="18.75">
      <c r="A191" s="14" t="s">
        <v>84</v>
      </c>
      <c r="B191" s="19"/>
      <c r="C191" s="20" t="s">
        <v>26</v>
      </c>
      <c r="D191" s="20" t="s">
        <v>26</v>
      </c>
      <c r="E191" s="20" t="s">
        <v>103</v>
      </c>
      <c r="F191" s="20"/>
      <c r="G191" s="24">
        <f>G192+G194+G196</f>
        <v>2527.7999999999997</v>
      </c>
    </row>
    <row r="192" spans="1:7" ht="81.75" customHeight="1">
      <c r="A192" s="14" t="s">
        <v>135</v>
      </c>
      <c r="B192" s="19"/>
      <c r="C192" s="20" t="s">
        <v>26</v>
      </c>
      <c r="D192" s="20" t="s">
        <v>26</v>
      </c>
      <c r="E192" s="20" t="s">
        <v>126</v>
      </c>
      <c r="F192" s="20"/>
      <c r="G192" s="24">
        <f>G193</f>
        <v>68</v>
      </c>
    </row>
    <row r="193" spans="1:7" ht="18.75">
      <c r="A193" s="27" t="s">
        <v>46</v>
      </c>
      <c r="B193" s="19"/>
      <c r="C193" s="20" t="s">
        <v>26</v>
      </c>
      <c r="D193" s="20" t="s">
        <v>26</v>
      </c>
      <c r="E193" s="20" t="s">
        <v>126</v>
      </c>
      <c r="F193" s="20" t="s">
        <v>45</v>
      </c>
      <c r="G193" s="24">
        <v>68</v>
      </c>
    </row>
    <row r="194" spans="1:7" s="45" customFormat="1" ht="37.5">
      <c r="A194" s="32" t="s">
        <v>70</v>
      </c>
      <c r="B194" s="33"/>
      <c r="C194" s="34" t="s">
        <v>26</v>
      </c>
      <c r="D194" s="34" t="s">
        <v>26</v>
      </c>
      <c r="E194" s="34" t="s">
        <v>127</v>
      </c>
      <c r="F194" s="34"/>
      <c r="G194" s="24">
        <f>G195</f>
        <v>133.6</v>
      </c>
    </row>
    <row r="195" spans="1:7" ht="37.5">
      <c r="A195" s="14" t="s">
        <v>144</v>
      </c>
      <c r="B195" s="19"/>
      <c r="C195" s="20" t="s">
        <v>26</v>
      </c>
      <c r="D195" s="20" t="s">
        <v>26</v>
      </c>
      <c r="E195" s="20" t="s">
        <v>127</v>
      </c>
      <c r="F195" s="20" t="s">
        <v>143</v>
      </c>
      <c r="G195" s="24">
        <v>133.6</v>
      </c>
    </row>
    <row r="196" spans="1:7" ht="56.25">
      <c r="A196" s="14" t="s">
        <v>214</v>
      </c>
      <c r="B196" s="19"/>
      <c r="C196" s="20" t="s">
        <v>26</v>
      </c>
      <c r="D196" s="20" t="s">
        <v>26</v>
      </c>
      <c r="E196" s="34" t="s">
        <v>213</v>
      </c>
      <c r="F196" s="20"/>
      <c r="G196" s="24">
        <f>G197+G198</f>
        <v>2326.2</v>
      </c>
    </row>
    <row r="197" spans="1:7" ht="37.5">
      <c r="A197" s="14" t="s">
        <v>144</v>
      </c>
      <c r="B197" s="19"/>
      <c r="C197" s="20" t="s">
        <v>26</v>
      </c>
      <c r="D197" s="20" t="s">
        <v>26</v>
      </c>
      <c r="E197" s="20" t="s">
        <v>213</v>
      </c>
      <c r="F197" s="20" t="s">
        <v>143</v>
      </c>
      <c r="G197" s="24">
        <v>2297.1</v>
      </c>
    </row>
    <row r="198" spans="1:7" ht="37.5">
      <c r="A198" s="14" t="s">
        <v>88</v>
      </c>
      <c r="B198" s="19"/>
      <c r="C198" s="20" t="s">
        <v>26</v>
      </c>
      <c r="D198" s="20" t="s">
        <v>26</v>
      </c>
      <c r="E198" s="20" t="s">
        <v>213</v>
      </c>
      <c r="F198" s="20" t="s">
        <v>87</v>
      </c>
      <c r="G198" s="24">
        <v>29.1</v>
      </c>
    </row>
    <row r="199" spans="1:7" ht="18.75">
      <c r="A199" s="15" t="s">
        <v>40</v>
      </c>
      <c r="B199" s="19"/>
      <c r="C199" s="20" t="s">
        <v>27</v>
      </c>
      <c r="D199" s="20" t="s">
        <v>19</v>
      </c>
      <c r="E199" s="19"/>
      <c r="F199" s="19" t="s">
        <v>7</v>
      </c>
      <c r="G199" s="24">
        <f>G200+G218</f>
        <v>11993.2</v>
      </c>
    </row>
    <row r="200" spans="1:7" ht="18.75">
      <c r="A200" s="14" t="s">
        <v>12</v>
      </c>
      <c r="B200" s="19"/>
      <c r="C200" s="20" t="s">
        <v>27</v>
      </c>
      <c r="D200" s="20" t="s">
        <v>18</v>
      </c>
      <c r="E200" s="19"/>
      <c r="F200" s="19" t="s">
        <v>7</v>
      </c>
      <c r="G200" s="23">
        <f>G201</f>
        <v>11127.1</v>
      </c>
    </row>
    <row r="201" spans="1:7" ht="58.5" customHeight="1">
      <c r="A201" s="14" t="s">
        <v>324</v>
      </c>
      <c r="B201" s="19"/>
      <c r="C201" s="20" t="s">
        <v>27</v>
      </c>
      <c r="D201" s="20" t="s">
        <v>18</v>
      </c>
      <c r="E201" s="19" t="s">
        <v>169</v>
      </c>
      <c r="F201" s="19"/>
      <c r="G201" s="24">
        <f>G202+G211</f>
        <v>11127.1</v>
      </c>
    </row>
    <row r="202" spans="1:7" ht="78.75" customHeight="1">
      <c r="A202" s="14" t="s">
        <v>255</v>
      </c>
      <c r="B202" s="19"/>
      <c r="C202" s="20" t="s">
        <v>27</v>
      </c>
      <c r="D202" s="20" t="s">
        <v>18</v>
      </c>
      <c r="E202" s="19" t="s">
        <v>215</v>
      </c>
      <c r="F202" s="19"/>
      <c r="G202" s="24">
        <f>G203+G207</f>
        <v>8653.5</v>
      </c>
    </row>
    <row r="203" spans="1:7" ht="59.25" customHeight="1">
      <c r="A203" s="14" t="s">
        <v>273</v>
      </c>
      <c r="B203" s="19"/>
      <c r="C203" s="20" t="s">
        <v>27</v>
      </c>
      <c r="D203" s="20" t="s">
        <v>18</v>
      </c>
      <c r="E203" s="19" t="s">
        <v>216</v>
      </c>
      <c r="F203" s="19"/>
      <c r="G203" s="24">
        <f>G204</f>
        <v>7390.4</v>
      </c>
    </row>
    <row r="204" spans="1:7" ht="27.75" customHeight="1">
      <c r="A204" s="14" t="s">
        <v>76</v>
      </c>
      <c r="B204" s="19"/>
      <c r="C204" s="20" t="s">
        <v>27</v>
      </c>
      <c r="D204" s="20" t="s">
        <v>18</v>
      </c>
      <c r="E204" s="19" t="s">
        <v>217</v>
      </c>
      <c r="F204" s="19"/>
      <c r="G204" s="24">
        <f>G205+G206</f>
        <v>7390.4</v>
      </c>
    </row>
    <row r="205" spans="1:7" ht="59.25" customHeight="1">
      <c r="A205" s="14" t="s">
        <v>144</v>
      </c>
      <c r="B205" s="19"/>
      <c r="C205" s="20" t="s">
        <v>27</v>
      </c>
      <c r="D205" s="20" t="s">
        <v>18</v>
      </c>
      <c r="E205" s="19" t="s">
        <v>217</v>
      </c>
      <c r="F205" s="19">
        <v>110</v>
      </c>
      <c r="G205" s="24">
        <v>3669.1</v>
      </c>
    </row>
    <row r="206" spans="1:7" ht="59.25" customHeight="1">
      <c r="A206" s="14" t="s">
        <v>88</v>
      </c>
      <c r="B206" s="19"/>
      <c r="C206" s="20" t="s">
        <v>27</v>
      </c>
      <c r="D206" s="20" t="s">
        <v>18</v>
      </c>
      <c r="E206" s="19" t="s">
        <v>217</v>
      </c>
      <c r="F206" s="19">
        <v>240</v>
      </c>
      <c r="G206" s="24">
        <v>3721.3</v>
      </c>
    </row>
    <row r="207" spans="1:7" ht="59.25" customHeight="1">
      <c r="A207" s="14" t="s">
        <v>256</v>
      </c>
      <c r="B207" s="19"/>
      <c r="C207" s="20" t="s">
        <v>27</v>
      </c>
      <c r="D207" s="20" t="s">
        <v>18</v>
      </c>
      <c r="E207" s="19" t="s">
        <v>219</v>
      </c>
      <c r="F207" s="19"/>
      <c r="G207" s="24">
        <f>G208</f>
        <v>1263.1</v>
      </c>
    </row>
    <row r="208" spans="1:7" ht="21" customHeight="1">
      <c r="A208" s="14" t="s">
        <v>77</v>
      </c>
      <c r="B208" s="19"/>
      <c r="C208" s="20" t="s">
        <v>27</v>
      </c>
      <c r="D208" s="20" t="s">
        <v>18</v>
      </c>
      <c r="E208" s="19" t="s">
        <v>220</v>
      </c>
      <c r="F208" s="19"/>
      <c r="G208" s="24">
        <f>G209+G210</f>
        <v>1263.1</v>
      </c>
    </row>
    <row r="209" spans="1:7" ht="41.25" customHeight="1">
      <c r="A209" s="14" t="s">
        <v>144</v>
      </c>
      <c r="B209" s="19"/>
      <c r="C209" s="20" t="s">
        <v>27</v>
      </c>
      <c r="D209" s="20" t="s">
        <v>18</v>
      </c>
      <c r="E209" s="19" t="s">
        <v>220</v>
      </c>
      <c r="F209" s="19">
        <v>110</v>
      </c>
      <c r="G209" s="24">
        <v>928.3</v>
      </c>
    </row>
    <row r="210" spans="1:7" ht="42" customHeight="1">
      <c r="A210" s="14" t="s">
        <v>88</v>
      </c>
      <c r="B210" s="19"/>
      <c r="C210" s="20" t="s">
        <v>27</v>
      </c>
      <c r="D210" s="20" t="s">
        <v>18</v>
      </c>
      <c r="E210" s="19" t="s">
        <v>220</v>
      </c>
      <c r="F210" s="19">
        <v>240</v>
      </c>
      <c r="G210" s="24">
        <v>334.8</v>
      </c>
    </row>
    <row r="211" spans="1:7" ht="75">
      <c r="A211" s="14" t="s">
        <v>168</v>
      </c>
      <c r="B211" s="19"/>
      <c r="C211" s="20" t="s">
        <v>27</v>
      </c>
      <c r="D211" s="20" t="s">
        <v>18</v>
      </c>
      <c r="E211" s="19" t="s">
        <v>163</v>
      </c>
      <c r="F211" s="19"/>
      <c r="G211" s="24">
        <f>G212+G215</f>
        <v>2473.6</v>
      </c>
    </row>
    <row r="212" spans="1:7" ht="37.5">
      <c r="A212" s="14" t="s">
        <v>167</v>
      </c>
      <c r="B212" s="19"/>
      <c r="C212" s="20" t="s">
        <v>27</v>
      </c>
      <c r="D212" s="20" t="s">
        <v>18</v>
      </c>
      <c r="E212" s="19" t="s">
        <v>162</v>
      </c>
      <c r="F212" s="19"/>
      <c r="G212" s="24">
        <f>G213</f>
        <v>1973.6</v>
      </c>
    </row>
    <row r="213" spans="1:7" ht="37.5">
      <c r="A213" s="14" t="s">
        <v>161</v>
      </c>
      <c r="B213" s="19"/>
      <c r="C213" s="20" t="s">
        <v>27</v>
      </c>
      <c r="D213" s="20" t="s">
        <v>18</v>
      </c>
      <c r="E213" s="19" t="s">
        <v>160</v>
      </c>
      <c r="F213" s="19"/>
      <c r="G213" s="24">
        <f>G214</f>
        <v>1973.6</v>
      </c>
    </row>
    <row r="214" spans="1:7" ht="37.5">
      <c r="A214" s="14" t="s">
        <v>144</v>
      </c>
      <c r="B214" s="19"/>
      <c r="C214" s="20" t="s">
        <v>27</v>
      </c>
      <c r="D214" s="20" t="s">
        <v>18</v>
      </c>
      <c r="E214" s="19" t="s">
        <v>160</v>
      </c>
      <c r="F214" s="19">
        <v>110</v>
      </c>
      <c r="G214" s="24">
        <v>1973.6</v>
      </c>
    </row>
    <row r="215" spans="1:7" ht="37.5">
      <c r="A215" s="14" t="s">
        <v>166</v>
      </c>
      <c r="B215" s="19"/>
      <c r="C215" s="20" t="s">
        <v>27</v>
      </c>
      <c r="D215" s="20" t="s">
        <v>18</v>
      </c>
      <c r="E215" s="19" t="s">
        <v>165</v>
      </c>
      <c r="F215" s="19"/>
      <c r="G215" s="24">
        <f>G216</f>
        <v>500</v>
      </c>
    </row>
    <row r="216" spans="1:7" ht="37.5">
      <c r="A216" s="14" t="s">
        <v>161</v>
      </c>
      <c r="B216" s="19"/>
      <c r="C216" s="20" t="s">
        <v>27</v>
      </c>
      <c r="D216" s="20" t="s">
        <v>18</v>
      </c>
      <c r="E216" s="19" t="s">
        <v>164</v>
      </c>
      <c r="F216" s="19"/>
      <c r="G216" s="24">
        <f>G217</f>
        <v>500</v>
      </c>
    </row>
    <row r="217" spans="1:7" ht="37.5">
      <c r="A217" s="14" t="s">
        <v>144</v>
      </c>
      <c r="B217" s="19"/>
      <c r="C217" s="20" t="s">
        <v>27</v>
      </c>
      <c r="D217" s="20" t="s">
        <v>18</v>
      </c>
      <c r="E217" s="19" t="s">
        <v>164</v>
      </c>
      <c r="F217" s="19">
        <v>110</v>
      </c>
      <c r="G217" s="24">
        <v>500</v>
      </c>
    </row>
    <row r="218" spans="1:7" ht="37.5">
      <c r="A218" s="14" t="s">
        <v>16</v>
      </c>
      <c r="B218" s="19"/>
      <c r="C218" s="20" t="s">
        <v>27</v>
      </c>
      <c r="D218" s="20" t="s">
        <v>21</v>
      </c>
      <c r="E218" s="19"/>
      <c r="F218" s="19"/>
      <c r="G218" s="24">
        <f>G220+G224</f>
        <v>866.1</v>
      </c>
    </row>
    <row r="219" spans="1:7" ht="56.25">
      <c r="A219" s="14" t="s">
        <v>324</v>
      </c>
      <c r="B219" s="19"/>
      <c r="C219" s="20" t="s">
        <v>27</v>
      </c>
      <c r="D219" s="20" t="s">
        <v>21</v>
      </c>
      <c r="E219" s="19" t="s">
        <v>169</v>
      </c>
      <c r="F219" s="19"/>
      <c r="G219" s="24">
        <f>G220</f>
        <v>358.6</v>
      </c>
    </row>
    <row r="220" spans="1:7" ht="56.25">
      <c r="A220" s="14" t="s">
        <v>221</v>
      </c>
      <c r="B220" s="19"/>
      <c r="C220" s="20" t="s">
        <v>27</v>
      </c>
      <c r="D220" s="20" t="s">
        <v>21</v>
      </c>
      <c r="E220" s="19" t="s">
        <v>222</v>
      </c>
      <c r="F220" s="19"/>
      <c r="G220" s="24">
        <f>G221</f>
        <v>358.6</v>
      </c>
    </row>
    <row r="221" spans="1:7" ht="112.5">
      <c r="A221" s="14" t="s">
        <v>223</v>
      </c>
      <c r="B221" s="19"/>
      <c r="C221" s="20" t="s">
        <v>27</v>
      </c>
      <c r="D221" s="20" t="s">
        <v>21</v>
      </c>
      <c r="E221" s="19" t="s">
        <v>218</v>
      </c>
      <c r="F221" s="19"/>
      <c r="G221" s="24">
        <f>G222</f>
        <v>358.6</v>
      </c>
    </row>
    <row r="222" spans="1:7" ht="18.75">
      <c r="A222" s="14" t="s">
        <v>41</v>
      </c>
      <c r="B222" s="19"/>
      <c r="C222" s="20" t="s">
        <v>27</v>
      </c>
      <c r="D222" s="20" t="s">
        <v>21</v>
      </c>
      <c r="E222" s="19" t="s">
        <v>224</v>
      </c>
      <c r="F222" s="19"/>
      <c r="G222" s="24">
        <f>G223</f>
        <v>358.6</v>
      </c>
    </row>
    <row r="223" spans="1:7" ht="37.5">
      <c r="A223" s="14" t="s">
        <v>88</v>
      </c>
      <c r="B223" s="19"/>
      <c r="C223" s="20" t="s">
        <v>27</v>
      </c>
      <c r="D223" s="20" t="s">
        <v>21</v>
      </c>
      <c r="E223" s="19" t="s">
        <v>224</v>
      </c>
      <c r="F223" s="19">
        <v>240</v>
      </c>
      <c r="G223" s="24">
        <v>358.6</v>
      </c>
    </row>
    <row r="224" spans="1:7" ht="37.5">
      <c r="A224" s="14" t="s">
        <v>35</v>
      </c>
      <c r="B224" s="19"/>
      <c r="C224" s="20" t="s">
        <v>27</v>
      </c>
      <c r="D224" s="20" t="s">
        <v>21</v>
      </c>
      <c r="E224" s="19" t="s">
        <v>123</v>
      </c>
      <c r="F224" s="19"/>
      <c r="G224" s="24">
        <f>G225</f>
        <v>507.5</v>
      </c>
    </row>
    <row r="225" spans="1:7" ht="18.75">
      <c r="A225" s="14" t="s">
        <v>75</v>
      </c>
      <c r="B225" s="19"/>
      <c r="C225" s="20" t="s">
        <v>27</v>
      </c>
      <c r="D225" s="20" t="s">
        <v>21</v>
      </c>
      <c r="E225" s="19" t="s">
        <v>102</v>
      </c>
      <c r="F225" s="19"/>
      <c r="G225" s="24">
        <f>G226</f>
        <v>507.5</v>
      </c>
    </row>
    <row r="226" spans="1:7" ht="18.75">
      <c r="A226" s="14" t="s">
        <v>84</v>
      </c>
      <c r="B226" s="19"/>
      <c r="C226" s="20" t="s">
        <v>128</v>
      </c>
      <c r="D226" s="20" t="s">
        <v>21</v>
      </c>
      <c r="E226" s="19" t="s">
        <v>103</v>
      </c>
      <c r="F226" s="19"/>
      <c r="G226" s="24">
        <f>G227+G229</f>
        <v>507.5</v>
      </c>
    </row>
    <row r="227" spans="1:7" ht="18.75">
      <c r="A227" s="14" t="s">
        <v>41</v>
      </c>
      <c r="B227" s="19"/>
      <c r="C227" s="20" t="s">
        <v>27</v>
      </c>
      <c r="D227" s="20" t="s">
        <v>21</v>
      </c>
      <c r="E227" s="19" t="s">
        <v>129</v>
      </c>
      <c r="F227" s="19"/>
      <c r="G227" s="24">
        <f>G228</f>
        <v>480.5</v>
      </c>
    </row>
    <row r="228" spans="1:7" ht="37.5">
      <c r="A228" s="14" t="s">
        <v>88</v>
      </c>
      <c r="B228" s="19"/>
      <c r="C228" s="20" t="s">
        <v>27</v>
      </c>
      <c r="D228" s="20" t="s">
        <v>21</v>
      </c>
      <c r="E228" s="19" t="s">
        <v>129</v>
      </c>
      <c r="F228" s="20" t="s">
        <v>87</v>
      </c>
      <c r="G228" s="24">
        <v>480.5</v>
      </c>
    </row>
    <row r="229" spans="1:7" ht="37.5">
      <c r="A229" s="14" t="s">
        <v>67</v>
      </c>
      <c r="B229" s="19"/>
      <c r="C229" s="20" t="s">
        <v>27</v>
      </c>
      <c r="D229" s="20" t="s">
        <v>21</v>
      </c>
      <c r="E229" s="20" t="s">
        <v>133</v>
      </c>
      <c r="F229" s="20"/>
      <c r="G229" s="24">
        <f>G230</f>
        <v>27</v>
      </c>
    </row>
    <row r="230" spans="1:7" ht="37.5">
      <c r="A230" s="14" t="s">
        <v>88</v>
      </c>
      <c r="B230" s="19"/>
      <c r="C230" s="20" t="s">
        <v>27</v>
      </c>
      <c r="D230" s="20" t="s">
        <v>21</v>
      </c>
      <c r="E230" s="20" t="s">
        <v>133</v>
      </c>
      <c r="F230" s="20" t="s">
        <v>87</v>
      </c>
      <c r="G230" s="24">
        <v>27</v>
      </c>
    </row>
    <row r="231" spans="1:7" ht="18.75">
      <c r="A231" s="15" t="s">
        <v>42</v>
      </c>
      <c r="B231" s="19"/>
      <c r="C231" s="20" t="s">
        <v>28</v>
      </c>
      <c r="D231" s="20" t="s">
        <v>19</v>
      </c>
      <c r="E231" s="20"/>
      <c r="F231" s="20"/>
      <c r="G231" s="24">
        <f>G232+G238</f>
        <v>1833</v>
      </c>
    </row>
    <row r="232" spans="1:7" ht="18.75">
      <c r="A232" s="14" t="s">
        <v>13</v>
      </c>
      <c r="B232" s="19"/>
      <c r="C232" s="20" t="s">
        <v>28</v>
      </c>
      <c r="D232" s="20" t="s">
        <v>18</v>
      </c>
      <c r="E232" s="20"/>
      <c r="F232" s="20"/>
      <c r="G232" s="24">
        <f>G233</f>
        <v>1653</v>
      </c>
    </row>
    <row r="233" spans="1:7" ht="37.5">
      <c r="A233" s="14" t="s">
        <v>35</v>
      </c>
      <c r="B233" s="19"/>
      <c r="C233" s="20" t="s">
        <v>28</v>
      </c>
      <c r="D233" s="20" t="s">
        <v>18</v>
      </c>
      <c r="E233" s="20" t="s">
        <v>123</v>
      </c>
      <c r="F233" s="20"/>
      <c r="G233" s="24">
        <f>G234</f>
        <v>1653</v>
      </c>
    </row>
    <row r="234" spans="1:7" ht="18.75">
      <c r="A234" s="14" t="s">
        <v>75</v>
      </c>
      <c r="B234" s="19"/>
      <c r="C234" s="20" t="s">
        <v>28</v>
      </c>
      <c r="D234" s="20" t="s">
        <v>18</v>
      </c>
      <c r="E234" s="20" t="s">
        <v>102</v>
      </c>
      <c r="F234" s="20"/>
      <c r="G234" s="24">
        <f>G236</f>
        <v>1653</v>
      </c>
    </row>
    <row r="235" spans="1:7" ht="18.75">
      <c r="A235" s="14" t="s">
        <v>84</v>
      </c>
      <c r="B235" s="19"/>
      <c r="C235" s="20" t="s">
        <v>28</v>
      </c>
      <c r="D235" s="20" t="s">
        <v>18</v>
      </c>
      <c r="E235" s="20" t="s">
        <v>103</v>
      </c>
      <c r="F235" s="20"/>
      <c r="G235" s="24">
        <f>G236</f>
        <v>1653</v>
      </c>
    </row>
    <row r="236" spans="1:7" ht="121.5" customHeight="1">
      <c r="A236" s="14" t="s">
        <v>66</v>
      </c>
      <c r="B236" s="19"/>
      <c r="C236" s="20" t="s">
        <v>28</v>
      </c>
      <c r="D236" s="20" t="s">
        <v>18</v>
      </c>
      <c r="E236" s="20" t="s">
        <v>130</v>
      </c>
      <c r="F236" s="20"/>
      <c r="G236" s="24">
        <f>G237</f>
        <v>1653</v>
      </c>
    </row>
    <row r="237" spans="1:7" ht="37.5">
      <c r="A237" s="14" t="s">
        <v>132</v>
      </c>
      <c r="B237" s="19"/>
      <c r="C237" s="20" t="s">
        <v>28</v>
      </c>
      <c r="D237" s="20" t="s">
        <v>18</v>
      </c>
      <c r="E237" s="20" t="s">
        <v>130</v>
      </c>
      <c r="F237" s="20" t="s">
        <v>131</v>
      </c>
      <c r="G237" s="24">
        <v>1653</v>
      </c>
    </row>
    <row r="238" spans="1:7" ht="18.75">
      <c r="A238" s="15" t="s">
        <v>74</v>
      </c>
      <c r="B238" s="19"/>
      <c r="C238" s="20" t="s">
        <v>28</v>
      </c>
      <c r="D238" s="20" t="s">
        <v>20</v>
      </c>
      <c r="E238" s="20"/>
      <c r="F238" s="20"/>
      <c r="G238" s="24">
        <f>G239</f>
        <v>180</v>
      </c>
    </row>
    <row r="239" spans="1:7" s="45" customFormat="1" ht="112.5">
      <c r="A239" s="32" t="s">
        <v>295</v>
      </c>
      <c r="B239" s="33"/>
      <c r="C239" s="34" t="s">
        <v>28</v>
      </c>
      <c r="D239" s="34" t="s">
        <v>20</v>
      </c>
      <c r="E239" s="34" t="s">
        <v>296</v>
      </c>
      <c r="F239" s="34"/>
      <c r="G239" s="24">
        <f>G240+G244</f>
        <v>180</v>
      </c>
    </row>
    <row r="240" spans="1:7" s="45" customFormat="1" ht="75">
      <c r="A240" s="32" t="s">
        <v>297</v>
      </c>
      <c r="B240" s="33"/>
      <c r="C240" s="34" t="s">
        <v>28</v>
      </c>
      <c r="D240" s="34" t="s">
        <v>20</v>
      </c>
      <c r="E240" s="34" t="s">
        <v>298</v>
      </c>
      <c r="F240" s="34"/>
      <c r="G240" s="24">
        <f>G241</f>
        <v>80</v>
      </c>
    </row>
    <row r="241" spans="1:7" s="45" customFormat="1" ht="37.5">
      <c r="A241" s="32" t="s">
        <v>299</v>
      </c>
      <c r="B241" s="33"/>
      <c r="C241" s="34" t="s">
        <v>28</v>
      </c>
      <c r="D241" s="34" t="s">
        <v>20</v>
      </c>
      <c r="E241" s="34" t="s">
        <v>300</v>
      </c>
      <c r="F241" s="34"/>
      <c r="G241" s="24">
        <f>G242</f>
        <v>80</v>
      </c>
    </row>
    <row r="242" spans="1:7" s="45" customFormat="1" ht="37.5">
      <c r="A242" s="32" t="s">
        <v>67</v>
      </c>
      <c r="B242" s="33"/>
      <c r="C242" s="34" t="s">
        <v>28</v>
      </c>
      <c r="D242" s="34" t="s">
        <v>20</v>
      </c>
      <c r="E242" s="34" t="s">
        <v>301</v>
      </c>
      <c r="F242" s="34"/>
      <c r="G242" s="24">
        <f>G243</f>
        <v>80</v>
      </c>
    </row>
    <row r="243" spans="1:7" s="45" customFormat="1" ht="37.5">
      <c r="A243" s="32" t="s">
        <v>302</v>
      </c>
      <c r="B243" s="33"/>
      <c r="C243" s="34" t="s">
        <v>28</v>
      </c>
      <c r="D243" s="34" t="s">
        <v>20</v>
      </c>
      <c r="E243" s="34" t="s">
        <v>301</v>
      </c>
      <c r="F243" s="34" t="s">
        <v>303</v>
      </c>
      <c r="G243" s="24">
        <v>80</v>
      </c>
    </row>
    <row r="244" spans="1:7" s="45" customFormat="1" ht="18.75">
      <c r="A244" s="32" t="s">
        <v>304</v>
      </c>
      <c r="B244" s="33"/>
      <c r="C244" s="34" t="s">
        <v>28</v>
      </c>
      <c r="D244" s="34" t="s">
        <v>20</v>
      </c>
      <c r="E244" s="34" t="s">
        <v>305</v>
      </c>
      <c r="F244" s="34"/>
      <c r="G244" s="24">
        <f>G245</f>
        <v>100</v>
      </c>
    </row>
    <row r="245" spans="1:7" s="45" customFormat="1" ht="37.5">
      <c r="A245" s="32" t="s">
        <v>299</v>
      </c>
      <c r="B245" s="33"/>
      <c r="C245" s="34" t="s">
        <v>28</v>
      </c>
      <c r="D245" s="34" t="s">
        <v>20</v>
      </c>
      <c r="E245" s="34" t="s">
        <v>306</v>
      </c>
      <c r="F245" s="34"/>
      <c r="G245" s="24">
        <f>+G246</f>
        <v>100</v>
      </c>
    </row>
    <row r="246" spans="1:7" s="45" customFormat="1" ht="93.75">
      <c r="A246" s="32" t="s">
        <v>307</v>
      </c>
      <c r="B246" s="33"/>
      <c r="C246" s="34" t="s">
        <v>28</v>
      </c>
      <c r="D246" s="34" t="s">
        <v>20</v>
      </c>
      <c r="E246" s="34" t="s">
        <v>308</v>
      </c>
      <c r="F246" s="34"/>
      <c r="G246" s="24">
        <f>G247</f>
        <v>100</v>
      </c>
    </row>
    <row r="247" spans="1:7" s="45" customFormat="1" ht="37.5">
      <c r="A247" s="32" t="s">
        <v>302</v>
      </c>
      <c r="B247" s="33"/>
      <c r="C247" s="34" t="s">
        <v>28</v>
      </c>
      <c r="D247" s="34" t="s">
        <v>20</v>
      </c>
      <c r="E247" s="34" t="s">
        <v>309</v>
      </c>
      <c r="F247" s="34" t="s">
        <v>303</v>
      </c>
      <c r="G247" s="24">
        <v>100</v>
      </c>
    </row>
    <row r="248" spans="1:7" ht="18.75">
      <c r="A248" s="15" t="s">
        <v>43</v>
      </c>
      <c r="B248" s="19"/>
      <c r="C248" s="20" t="s">
        <v>22</v>
      </c>
      <c r="D248" s="20" t="s">
        <v>19</v>
      </c>
      <c r="E248" s="21"/>
      <c r="F248" s="21"/>
      <c r="G248" s="24">
        <f>G249</f>
        <v>971.5</v>
      </c>
    </row>
    <row r="249" spans="1:7" ht="37.5">
      <c r="A249" s="14" t="s">
        <v>71</v>
      </c>
      <c r="B249" s="19"/>
      <c r="C249" s="20" t="s">
        <v>22</v>
      </c>
      <c r="D249" s="20" t="s">
        <v>26</v>
      </c>
      <c r="E249" s="20"/>
      <c r="F249" s="20"/>
      <c r="G249" s="24">
        <f>G250</f>
        <v>971.5</v>
      </c>
    </row>
    <row r="250" spans="1:7" ht="75">
      <c r="A250" s="32" t="s">
        <v>330</v>
      </c>
      <c r="B250" s="19"/>
      <c r="C250" s="20" t="s">
        <v>22</v>
      </c>
      <c r="D250" s="20" t="s">
        <v>26</v>
      </c>
      <c r="E250" s="20" t="s">
        <v>327</v>
      </c>
      <c r="F250" s="20"/>
      <c r="G250" s="24">
        <f>G251</f>
        <v>971.5</v>
      </c>
    </row>
    <row r="251" spans="1:7" ht="75">
      <c r="A251" s="32" t="s">
        <v>329</v>
      </c>
      <c r="B251" s="19"/>
      <c r="C251" s="20" t="s">
        <v>22</v>
      </c>
      <c r="D251" s="20" t="s">
        <v>26</v>
      </c>
      <c r="E251" s="20" t="s">
        <v>326</v>
      </c>
      <c r="F251" s="20"/>
      <c r="G251" s="24">
        <f>G252</f>
        <v>971.5</v>
      </c>
    </row>
    <row r="252" spans="1:7" ht="56.25">
      <c r="A252" s="32" t="s">
        <v>328</v>
      </c>
      <c r="B252" s="19"/>
      <c r="C252" s="20" t="s">
        <v>22</v>
      </c>
      <c r="D252" s="20" t="s">
        <v>26</v>
      </c>
      <c r="E252" s="20" t="s">
        <v>325</v>
      </c>
      <c r="F252" s="20"/>
      <c r="G252" s="24">
        <f>G253</f>
        <v>971.5</v>
      </c>
    </row>
    <row r="253" spans="1:7" ht="37.5">
      <c r="A253" s="14" t="s">
        <v>44</v>
      </c>
      <c r="B253" s="19"/>
      <c r="C253" s="20" t="s">
        <v>22</v>
      </c>
      <c r="D253" s="20" t="s">
        <v>26</v>
      </c>
      <c r="E253" s="20" t="s">
        <v>310</v>
      </c>
      <c r="F253" s="20"/>
      <c r="G253" s="24">
        <f>G255+G254</f>
        <v>971.5</v>
      </c>
    </row>
    <row r="254" spans="1:7" ht="37.5">
      <c r="A254" s="14" t="s">
        <v>144</v>
      </c>
      <c r="B254" s="19"/>
      <c r="C254" s="20" t="s">
        <v>22</v>
      </c>
      <c r="D254" s="20" t="s">
        <v>26</v>
      </c>
      <c r="E254" s="20" t="s">
        <v>310</v>
      </c>
      <c r="F254" s="20" t="s">
        <v>143</v>
      </c>
      <c r="G254" s="24">
        <v>603.3</v>
      </c>
    </row>
    <row r="255" spans="1:7" ht="37.5">
      <c r="A255" s="14" t="s">
        <v>88</v>
      </c>
      <c r="B255" s="19"/>
      <c r="C255" s="20" t="s">
        <v>22</v>
      </c>
      <c r="D255" s="20" t="s">
        <v>26</v>
      </c>
      <c r="E255" s="20" t="s">
        <v>134</v>
      </c>
      <c r="F255" s="20" t="s">
        <v>87</v>
      </c>
      <c r="G255" s="24">
        <v>368.2</v>
      </c>
    </row>
  </sheetData>
  <sheetProtection/>
  <mergeCells count="3">
    <mergeCell ref="A7:G7"/>
    <mergeCell ref="A8:G8"/>
    <mergeCell ref="C4:G4"/>
  </mergeCells>
  <printOptions/>
  <pageMargins left="1.1811023622047245" right="0.3937007874015748" top="0.7874015748031497" bottom="0.7874015748031497" header="0.4330708661417323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2017-10-31T12:49:29Z</cp:lastPrinted>
  <dcterms:created xsi:type="dcterms:W3CDTF">2010-11-02T06:17:02Z</dcterms:created>
  <dcterms:modified xsi:type="dcterms:W3CDTF">2018-11-13T08:57:18Z</dcterms:modified>
  <cp:category/>
  <cp:version/>
  <cp:contentType/>
  <cp:contentStatus/>
</cp:coreProperties>
</file>